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11"/>
  <workbookPr/>
  <mc:AlternateContent xmlns:mc="http://schemas.openxmlformats.org/markup-compatibility/2006">
    <mc:Choice Requires="x15">
      <x15ac:absPath xmlns:x15ac="http://schemas.microsoft.com/office/spreadsheetml/2010/11/ac" url="C:\Users\Burlacel Catalina\AppData\Local\Microsoft\Windows\INetCache\Content.Outlook\GOD1WXR5\"/>
    </mc:Choice>
  </mc:AlternateContent>
  <xr:revisionPtr revIDLastSave="0" documentId="13_ncr:1_{2467C4A2-9A4D-40A9-ABF2-61DC73F3D7D0}" xr6:coauthVersionLast="47" xr6:coauthVersionMax="47" xr10:uidLastSave="{00000000-0000-0000-0000-000000000000}"/>
  <bookViews>
    <workbookView xWindow="1464" yWindow="1464" windowWidth="18372" windowHeight="10764" xr2:uid="{00000000-000D-0000-FFFF-FFFF00000000}"/>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AI" sheetId="12" r:id="rId11"/>
  </sheets>
  <definedNames>
    <definedName name="_xlnm._FilterDatabase" localSheetId="6" hidden="1">'MIPE '!$A$6:$N$68</definedName>
    <definedName name="_xlnm._FilterDatabase" localSheetId="5" hidden="1">MMAP!$A$6:$N$65</definedName>
    <definedName name="_xlnm.Print_Area" localSheetId="10">MAI!$A$1:$N$13</definedName>
    <definedName name="_xlnm.Print_Area" localSheetId="9">'MCID '!$A$1:$N$77</definedName>
    <definedName name="_xlnm.Print_Area" localSheetId="8">MCULTURII!$A$2:$N$15</definedName>
    <definedName name="_xlnm.Print_Area" localSheetId="1">MDLPA!$A$2:$N$53</definedName>
    <definedName name="_xlnm.Print_Area" localSheetId="4">MEDU!$A$2:$N$96</definedName>
    <definedName name="_xlnm.Print_Area" localSheetId="7">'MENERGIE '!$A$2:$N$53</definedName>
    <definedName name="_xlnm.Print_Area" localSheetId="3">MFTES!$A$1:$N$13</definedName>
    <definedName name="_xlnm.Print_Area" localSheetId="6">'MIPE '!$A$2:$N$69</definedName>
    <definedName name="_xlnm.Print_Area" localSheetId="5">MMAP!$A$2:$N$76</definedName>
    <definedName name="_xlnm.Print_Area" localSheetId="2">MMSS!$A$1:$N$32</definedName>
    <definedName name="_xlnm.Print_Area" localSheetId="0">MS!$A$2:$N$61</definedName>
    <definedName name="Z_0B40318F_72FC_417D_A558_36C1D8989569_.wvu.PrintArea" localSheetId="1" hidden="1">MDLPA!$A$2:$N$53</definedName>
    <definedName name="Z_232CA01B_129C_44B7_8ACE_E1D49BBB54DF_.wvu.PrintArea" localSheetId="2" hidden="1">MMSS!$A$1:$N$32</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6" i="5" l="1"/>
  <c r="J16" i="14"/>
  <c r="J60" i="1"/>
  <c r="J79" i="10"/>
  <c r="J21" i="15"/>
  <c r="J52" i="8"/>
  <c r="J67" i="6" l="1"/>
  <c r="J76" i="6" s="1"/>
  <c r="J8" i="3" l="1"/>
  <c r="J34" i="3" s="1"/>
  <c r="J12" i="12" l="1"/>
  <c r="J11" i="7" l="1"/>
  <c r="J68" i="7" s="1"/>
  <c r="J56" i="2" l="1"/>
  <c r="B7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Adelina Radulescu</author>
  </authors>
  <commentList>
    <comment ref="N12" authorId="0" shapeId="0" xr:uid="{00000000-0006-0000-0200-000001000000}">
      <text>
        <r>
          <rPr>
            <b/>
            <sz val="9"/>
            <color indexed="81"/>
            <rFont val="Tahoma"/>
            <family val="2"/>
          </rPr>
          <t>Adelina Radulescu:</t>
        </r>
        <r>
          <rPr>
            <sz val="9"/>
            <color indexed="81"/>
            <rFont val="Tahoma"/>
            <family val="2"/>
          </rPr>
          <t xml:space="preserve">
modificarea avizatorilor a condul la reluarea semnarii contractelor</t>
        </r>
      </text>
    </comment>
    <comment ref="N21" authorId="0" shapeId="0" xr:uid="{00000000-0006-0000-0200-000002000000}">
      <text>
        <r>
          <rPr>
            <b/>
            <sz val="9"/>
            <color indexed="81"/>
            <rFont val="Tahoma"/>
            <family val="2"/>
          </rPr>
          <t>Adelina Radulescu:</t>
        </r>
        <r>
          <rPr>
            <sz val="9"/>
            <color indexed="81"/>
            <rFont val="Tahoma"/>
            <family val="2"/>
          </rPr>
          <t xml:space="preserve">
modificarea avizatorilor a condul la reluarea semnarii contractelor</t>
        </r>
      </text>
    </comment>
    <comment ref="N25" authorId="0" shapeId="0" xr:uid="{00000000-0006-0000-0200-000003000000}">
      <text>
        <r>
          <rPr>
            <b/>
            <sz val="9"/>
            <color indexed="81"/>
            <rFont val="Tahoma"/>
            <family val="2"/>
          </rPr>
          <t>Adelina Radulescu:</t>
        </r>
        <r>
          <rPr>
            <sz val="9"/>
            <color indexed="81"/>
            <rFont val="Tahoma"/>
            <family val="2"/>
          </rPr>
          <t xml:space="preserve">
contractare lista de rezerva</t>
        </r>
      </text>
    </comment>
    <comment ref="J29" authorId="0" shapeId="0" xr:uid="{D0DB6C77-30B2-44B4-81D7-A382FCB61BDF}">
      <text>
        <r>
          <rPr>
            <b/>
            <sz val="9"/>
            <color indexed="81"/>
            <rFont val="Tahoma"/>
            <family val="2"/>
          </rPr>
          <t>Adelina Radulescu:</t>
        </r>
        <r>
          <rPr>
            <sz val="9"/>
            <color indexed="81"/>
            <rFont val="Tahoma"/>
            <family val="2"/>
          </rPr>
          <t xml:space="preserve">
in a doua runda s-a contractat 6.941.173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9"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Ioana Maria Istrati</author>
    <author>Ioana Sandu</author>
  </authors>
  <commentList>
    <comment ref="J7" authorId="0" shapeId="0" xr:uid="{00000000-0006-0000-0500-000001000000}">
      <text>
        <r>
          <rPr>
            <b/>
            <sz val="9"/>
            <color indexed="81"/>
            <rFont val="Tahoma"/>
            <family val="2"/>
          </rPr>
          <t>Supracontractare = 51.000.000 euro
Total apel = 221.000.000 euro</t>
        </r>
      </text>
    </comment>
    <comment ref="J11" authorId="0" shapeId="0" xr:uid="{00000000-0006-0000-0500-000002000000}">
      <text>
        <r>
          <rPr>
            <b/>
            <sz val="9"/>
            <color indexed="81"/>
            <rFont val="Tahoma"/>
            <family val="2"/>
          </rPr>
          <t>user:
Supracontractare = 180.000.000 euro
Total apel = 780.000.000 euro</t>
        </r>
      </text>
    </comment>
    <comment ref="J27" authorId="0" shapeId="0" xr:uid="{00000000-0006-0000-0500-000003000000}">
      <text>
        <r>
          <rPr>
            <b/>
            <sz val="9"/>
            <color indexed="81"/>
            <rFont val="Tahoma"/>
            <family val="2"/>
          </rPr>
          <t xml:space="preserve">user:
Supracontractare = 135.660.000 euro
Total apel = 587.860.000 euro
</t>
        </r>
        <r>
          <rPr>
            <sz val="9"/>
            <color indexed="81"/>
            <rFont val="Tahoma"/>
            <family val="2"/>
          </rPr>
          <t xml:space="preserve">
</t>
        </r>
      </text>
    </comment>
    <comment ref="N27" authorId="1" shapeId="0" xr:uid="{00000000-0006-0000-0500-000004000000}">
      <text>
        <r>
          <rPr>
            <b/>
            <sz val="9"/>
            <color indexed="81"/>
            <rFont val="Tahoma"/>
            <family val="2"/>
          </rPr>
          <t>Ioana Sandu:</t>
        </r>
        <r>
          <rPr>
            <sz val="9"/>
            <color indexed="81"/>
            <rFont val="Tahoma"/>
            <family val="2"/>
          </rPr>
          <t xml:space="preserve">
corelat dată </t>
        </r>
      </text>
    </comment>
    <comment ref="J31" authorId="0" shapeId="0" xr:uid="{00000000-0006-0000-0500-000005000000}">
      <text>
        <r>
          <rPr>
            <b/>
            <sz val="9"/>
            <color indexed="81"/>
            <rFont val="Tahoma"/>
            <family val="2"/>
          </rPr>
          <t>Iuser:
Supracontractare = 60.030.000 euro
Total apel = 260.130.000 euro</t>
        </r>
      </text>
    </comment>
    <comment ref="J35" authorId="0" shapeId="0" xr:uid="{00000000-0006-0000-0500-000006000000}">
      <text>
        <r>
          <rPr>
            <b/>
            <sz val="9"/>
            <color indexed="81"/>
            <rFont val="Tahoma"/>
            <family val="2"/>
          </rPr>
          <t xml:space="preserve">user:
Supracontractare = 25.110.000 euro
Total apel = 108.810.000 euro
</t>
        </r>
        <r>
          <rPr>
            <sz val="9"/>
            <color indexed="81"/>
            <rFont val="Tahoma"/>
            <family val="2"/>
          </rPr>
          <t xml:space="preserve">
</t>
        </r>
      </text>
    </comment>
    <comment ref="N35" authorId="1" shapeId="0" xr:uid="{00000000-0006-0000-0500-000007000000}">
      <text>
        <r>
          <rPr>
            <b/>
            <sz val="9"/>
            <color indexed="81"/>
            <rFont val="Tahoma"/>
            <family val="2"/>
          </rPr>
          <t>Ioana Sandu:</t>
        </r>
        <r>
          <rPr>
            <sz val="9"/>
            <color indexed="81"/>
            <rFont val="Tahoma"/>
            <family val="2"/>
          </rPr>
          <t xml:space="preserve">
corelat dată închidere contractare</t>
        </r>
      </text>
    </comment>
    <comment ref="J51" authorId="0" shapeId="0" xr:uid="{00000000-0006-0000-0500-000008000000}">
      <text>
        <r>
          <rPr>
            <b/>
            <sz val="9"/>
            <color indexed="81"/>
            <rFont val="Tahoma"/>
            <family val="2"/>
          </rPr>
          <t>user:
Supracontractare = 6.233.443,5 euro
Total apel = 27.011.588,5 euro</t>
        </r>
        <r>
          <rPr>
            <sz val="9"/>
            <color indexed="81"/>
            <rFont val="Tahoma"/>
            <family val="2"/>
          </rPr>
          <t xml:space="preserve">
</t>
        </r>
      </text>
    </comment>
    <comment ref="J63" authorId="1" shapeId="0" xr:uid="{00000000-0006-0000-0500-000009000000}">
      <text>
        <r>
          <rPr>
            <b/>
            <sz val="9"/>
            <color indexed="81"/>
            <rFont val="Tahoma"/>
            <family val="2"/>
          </rPr>
          <t>Ioana Sandu:</t>
        </r>
        <r>
          <rPr>
            <sz val="9"/>
            <color indexed="81"/>
            <rFont val="Tahoma"/>
            <family val="2"/>
          </rPr>
          <t xml:space="preserve">
valoare contracte semnate/pe fluxul de semnare aferente rundei 1</t>
        </r>
      </text>
    </comment>
    <comment ref="N63" authorId="1" shapeId="0" xr:uid="{00000000-0006-0000-0500-00000A000000}">
      <text>
        <r>
          <rPr>
            <b/>
            <sz val="9"/>
            <color indexed="81"/>
            <rFont val="Tahoma"/>
            <family val="2"/>
          </rPr>
          <t>Ioana Sandu:</t>
        </r>
        <r>
          <rPr>
            <sz val="9"/>
            <color indexed="81"/>
            <rFont val="Tahoma"/>
            <family val="2"/>
          </rPr>
          <t xml:space="preserve">
corectat dată estimată închidere contractare</t>
        </r>
      </text>
    </comment>
    <comment ref="N67" authorId="1" shapeId="0" xr:uid="{00000000-0006-0000-0500-00000B000000}">
      <text>
        <r>
          <rPr>
            <b/>
            <sz val="9"/>
            <color indexed="81"/>
            <rFont val="Tahoma"/>
            <family val="2"/>
          </rPr>
          <t>Ioana Sandu:</t>
        </r>
        <r>
          <rPr>
            <sz val="9"/>
            <color indexed="81"/>
            <rFont val="Tahoma"/>
            <family val="2"/>
          </rPr>
          <t xml:space="preserve">
modificat dată estimată închidere contractare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1"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Mihnea Paunescu</author>
    <author>tc={0071003A-00F2-4CC7-B4AD-008300790043}</author>
    <author>Ioana Maria Istrati</author>
    <author>tc={00A0003B-00DC-4704-9144-00D900280054}</author>
    <author>tc={E9F57168-8F4C-4E13-B9F3-DF3CA6B3439E}</author>
    <author>tc={764DC81D-7A3C-4C90-944E-6668880B38E0}</author>
    <author>Adela Gheorghe</author>
    <author>tc={385E8021-338C-4731-A3D7-FEB01C1DAE04}</author>
    <author>tc={00670036-0072-4834-9C95-00ED0098009C}</author>
    <author>tc={54BC7E36-C601-4559-B6E0-B649F4AB55E8}</author>
  </authors>
  <commentList>
    <comment ref="A7" authorId="0" shapeId="0" xr:uid="{00000000-0006-0000-0700-000001000000}">
      <text>
        <r>
          <rPr>
            <b/>
            <sz val="9"/>
            <color indexed="81"/>
            <rFont val="Tahoma"/>
            <family val="2"/>
          </rPr>
          <t>Mutat in REPower si devine Investitia 2 din Componenta 16</t>
        </r>
      </text>
    </comment>
    <comment ref="J7" authorId="1" shapeId="0" xr:uid="{00000000-0006-0000-0700-000002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1" authorId="2" shapeId="0" xr:uid="{39798123-427E-452F-94D5-AF76F511E266}">
      <text>
        <r>
          <rPr>
            <b/>
            <sz val="9"/>
            <color indexed="81"/>
            <rFont val="Tahoma"/>
            <family val="2"/>
          </rPr>
          <t>Comment:
    148.752.500 (include supracontractarea)</t>
        </r>
        <r>
          <rPr>
            <sz val="9"/>
            <color indexed="81"/>
            <rFont val="Tahoma"/>
            <family val="2"/>
          </rPr>
          <t xml:space="preserve">
</t>
        </r>
      </text>
    </comment>
    <comment ref="J15"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9" authorId="4" shapeId="0" xr:uid="{E9F57168-8F4C-4E13-B9F3-DF3CA6B3439E}">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7" authorId="5" shapeId="0" xr:uid="{764DC81D-7A3C-4C90-944E-6668880B38E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1" authorId="6" shapeId="0" xr:uid="{00000000-0006-0000-0700-000007000000}">
      <text>
        <r>
          <rPr>
            <b/>
            <sz val="9"/>
            <color indexed="81"/>
            <rFont val="Tahoma"/>
            <family val="2"/>
          </rPr>
          <t>Adela Gheorghe:</t>
        </r>
        <r>
          <rPr>
            <sz val="9"/>
            <color indexed="81"/>
            <rFont val="Tahoma"/>
            <family val="2"/>
          </rPr>
          <t xml:space="preserve">
  64.675.000 (include  supracontractarea) </t>
        </r>
      </text>
    </comment>
    <comment ref="J35" authorId="7" shapeId="0" xr:uid="{385E8021-338C-4731-A3D7-FEB01C1DAE04}">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9" authorId="6" shapeId="0" xr:uid="{2A60B471-FF9A-411F-ADFB-A731D97646B1}">
      <text>
        <r>
          <rPr>
            <b/>
            <sz val="9"/>
            <color indexed="81"/>
            <rFont val="Tahoma"/>
            <family val="2"/>
          </rPr>
          <t>Adela Gheorghe:</t>
        </r>
        <r>
          <rPr>
            <sz val="9"/>
            <color indexed="81"/>
            <rFont val="Tahoma"/>
            <family val="2"/>
          </rPr>
          <t xml:space="preserve">
  64.675.000 (include  supracontractarea) </t>
        </r>
      </text>
    </comment>
    <comment ref="J43" authorId="8" shapeId="0" xr:uid="{00000000-0006-0000-0700-000008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 ref="J47" authorId="9" shapeId="0" xr:uid="{54BC7E36-C601-4559-B6E0-B649F4AB55E8}">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<sst xmlns="http://schemas.openxmlformats.org/spreadsheetml/2006/main" count="1728" uniqueCount="1006">
  <si>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</si>
  <si>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</si>
  <si>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</si>
  <si>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</si>
  <si>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</si>
  <si>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</si>
  <si>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</si>
  <si>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</si>
  <si>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</si>
  <si>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</si>
  <si>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</si>
  <si>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</si>
  <si>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estimativ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</si>
  <si>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</si>
  <si>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</si>
  <si>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</si>
  <si>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</si>
  <si>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</si>
  <si>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</si>
  <si>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(2000 cabinete medici de familie)</t>
    </r>
  </si>
  <si>
    <t>Q2/2022 - Nu exista pas intermediar referitor la elaborare ghid</t>
  </si>
  <si>
    <t>INCHIS I.1.1.a
INCHIS I.1.1.b</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</si>
  <si>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</si>
  <si>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</si>
  <si>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</si>
  <si>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</si>
  <si>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</si>
  <si>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r>
      <t xml:space="preserve">Listă preselectată pentru 75% dintre beneficiari.
Pentru apel: Primul venit - primul servit.
Semnare contracte începând cu Iulie 2022
</t>
    </r>
    <r>
      <rPr>
        <b/>
        <sz val="11"/>
        <rFont val="Trebuchet MS"/>
        <family val="2"/>
      </rPr>
      <t>01.01.2023 - 29.12.2023</t>
    </r>
  </si>
  <si>
    <r>
      <t xml:space="preserve">Dată lansare apel: 15.07.2022 cu </t>
    </r>
    <r>
      <rPr>
        <b/>
        <sz val="11"/>
        <rFont val="Trebuchet MS"/>
        <family val="2"/>
      </rPr>
      <t>deschidere platformă pentru depunere dosare de finanțare in data de 04.08.2022</t>
    </r>
  </si>
  <si>
    <t>Dată finalizare apel I.1.1.a: 10.02.2023 (lista preselectata)
Dată finalizare apel I.1.1.b: 27.03.2023 (apel necompetitiv)</t>
  </si>
  <si>
    <t>`</t>
  </si>
  <si>
    <t>I1.3</t>
  </si>
  <si>
    <r>
      <t xml:space="preserve">Dezvoltarea infrastructurii medicale prespitalicești </t>
    </r>
    <r>
      <rPr>
        <b/>
        <sz val="11"/>
        <rFont val="Trebuchet MS"/>
        <family val="2"/>
      </rPr>
      <t>(30 ambulatorii)</t>
    </r>
  </si>
  <si>
    <t>Q2/2022 - 369.1 - Notificare trimisă CE privind publicarea proiectului de ghid</t>
  </si>
  <si>
    <t>INCHIS</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</si>
  <si>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</si>
  <si>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</si>
  <si>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</si>
  <si>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</si>
  <si>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01.01.2023 - 03.03.2023</t>
  </si>
  <si>
    <t>Dată lansare apel:  26.09.2022 - lansat</t>
  </si>
  <si>
    <t>Dată finalizare apel: 16.12.2022</t>
  </si>
  <si>
    <t>I1.4</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</si>
  <si>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</si>
  <si>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</si>
  <si>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</si>
  <si>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</si>
  <si>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</si>
  <si>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runda 1: 27.10.2022 - lansat
runda 2: 24.03.2023 - lansat
runda 3: 11.05.2023 - lansat</t>
  </si>
  <si>
    <t>01.03.2023 - 29.12.2023</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</si>
  <si>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</si>
  <si>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</si>
  <si>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t>I1.5</t>
  </si>
  <si>
    <r>
      <t>Dezvoltarea infrastructurii medicale prespitalicești (7</t>
    </r>
    <r>
      <rPr>
        <b/>
        <sz val="11"/>
        <rFont val="Trebuchet MS"/>
        <family val="2"/>
      </rPr>
      <t>9 cabinete planificare familială</t>
    </r>
    <r>
      <rPr>
        <sz val="11"/>
        <rFont val="Trebuchet MS"/>
        <family val="2"/>
      </rPr>
      <t>)</t>
    </r>
  </si>
  <si>
    <r>
      <t xml:space="preserve">Q2/2022 - 372.1 - Notificare trimisă CE privind publicarea proiectului de ghid. </t>
    </r>
    <r>
      <rPr>
        <b/>
        <sz val="11"/>
        <rFont val="Trebuchet MS"/>
        <family val="2"/>
      </rPr>
      <t>Printre documente trebuie să se numere și proiectul de contract de grant</t>
    </r>
  </si>
  <si>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</si>
  <si>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</si>
  <si>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</si>
  <si>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 cu deschidere platformă pentru depunere dosare de finanțare in data de 20.10.2022</t>
  </si>
  <si>
    <t>01.05.2023 - 29.12.2023</t>
  </si>
  <si>
    <t>Dată lansare apel: 30.09.2022 lansat cu deschidere platformă pentru depunere dosare de finanțare in data de 20.10.2022</t>
  </si>
  <si>
    <t xml:space="preserve">Dată finalizare apel: 16.05.2023 </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</si>
  <si>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</si>
  <si>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</si>
  <si>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</si>
  <si>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</si>
  <si>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</si>
  <si>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</si>
  <si>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</si>
  <si>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</si>
  <si>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</si>
  <si>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</si>
  <si>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</si>
  <si>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</si>
  <si>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30.09.2022 lansat cu deschidere platformă pentru depunere dosare de finanțare in data de 21.10.2022</t>
  </si>
  <si>
    <t>Dată lansare apel: 30.09.2022 lansat cu deschidere platformă pentru depunere dosare de finanțare in data de 21.10.2022</t>
  </si>
  <si>
    <t>361, 362, 363</t>
  </si>
  <si>
    <t>R3 Dezvoltarea capacității pentru managementul serviciilor de sănătate și managementul resurselor umane din sănătate</t>
  </si>
  <si>
    <t>Formare privind managementul resurselor umane din instituțiile sanitare, serviciilor de sănătate si cursuri în materie de integritate</t>
  </si>
  <si>
    <t>Q3/2022 -  Nu exista pas intermediar referitor la elaborare ghid</t>
  </si>
  <si>
    <t>Cursuri de formare privind managementul resurselor umane din instituțiile sanitare; Cursuri de formare privind managementul serviciilor de sănătate; Cursuri în materie de integritate</t>
  </si>
  <si>
    <t>Universități de farmacie și medicină (G6). Institutul naţional de management al serviciilor de sănătate</t>
  </si>
  <si>
    <t>27.02.2023 (lansat in consultare publica)</t>
  </si>
  <si>
    <t>15.05.2023 lansat cu deschidere platformă pentru depunere dosare de finanțare in data de 01.09.2023</t>
  </si>
  <si>
    <t>01.02.2024 - 29.02.2024</t>
  </si>
  <si>
    <t>Dată lansare apel: 15.05.2023 lansat cu deschidere platformă pentru depunere dosare de finanțare in data de 01.09.2023</t>
  </si>
  <si>
    <t>Dată finalizare apel: 29.12.2023 (data estimativa)</t>
  </si>
  <si>
    <t>Centre de dezvoltare a competențelor pentru personalul din sistemul public de sănătate</t>
  </si>
  <si>
    <t>Q4/2022 - Nu exista pas intermediar referitor la elaborare ghid</t>
  </si>
  <si>
    <t xml:space="preserve"> Construirea a minim 2 centre de dezvoltare a competențelor pentru personalul din sistemul public de sănătate</t>
  </si>
  <si>
    <t>15.05.2023 lansat cu deschidere platformă pentru depunere dosare de finanțare in data de 16.05.2023</t>
  </si>
  <si>
    <t>Dată lansare apel: 15.05.2023 lansat cu deschidere platformă pentru depunere dosare de finanțare in data de 16.05.2023</t>
  </si>
  <si>
    <t>I2.1 Dezvoltarea infrastructurii spitalicești publice - Lista 19 spitale si I2.2 Echipamente și aparatură medicală</t>
  </si>
  <si>
    <t xml:space="preserve">Investiții în infrastructură spitalicească nouă </t>
  </si>
  <si>
    <t>Q2/2023 - Nu exista pas intermediar referitor la elaborare ghid</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</si>
  <si>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</si>
  <si>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</si>
  <si>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</si>
  <si>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</si>
  <si>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01.02.2023 - 29.12.2023</t>
  </si>
  <si>
    <t>Dată lansare apel: 23.11.2022 - lansat</t>
  </si>
  <si>
    <t>Dată finalizare apel: 23.12.2022</t>
  </si>
  <si>
    <t>Componenta 7. Digitalizare</t>
  </si>
  <si>
    <t>I3 Realizarea sistemului de eHealth și telemedicină</t>
  </si>
  <si>
    <t>Redimensionare, standardizare și optimizare a Platformei informatice din asigurările de sănătate (PIAS)</t>
  </si>
  <si>
    <t>PIAS (platforma informatică de asigurări de sănătate) este operațională</t>
  </si>
  <si>
    <t xml:space="preserve">CNAS în parteneriat cu STS
</t>
  </si>
  <si>
    <t>11.11.2022 (lansat in consultare publica)</t>
  </si>
  <si>
    <t xml:space="preserve"> 07.07.2023 lansat</t>
  </si>
  <si>
    <t>Dată lansare apel: 07.07.2023 lansat</t>
  </si>
  <si>
    <t>Dată finalizare apel: 29.12.2023</t>
  </si>
  <si>
    <t>Digitalizarea instituțiilor cu atribuții în domeniul sanitar aflate în subordinea MS</t>
  </si>
  <si>
    <t>Digitaliziarea instituțiilor din subordinea MS</t>
  </si>
  <si>
    <t>Instituții din subordinea MS</t>
  </si>
  <si>
    <t>26.10.2022 (lansat in consultare publica)</t>
  </si>
  <si>
    <t>28.08.2023 lansat</t>
  </si>
  <si>
    <t>Dată lansare apel: 28.08.2023</t>
  </si>
  <si>
    <t>Investiții în sistemele informatice și în infrastructura digitală a unităților sanitare publice (200 de unități sanitare publice,3000 persoane)</t>
  </si>
  <si>
    <t>Digitalziarea a 200 de unități sanitare</t>
  </si>
  <si>
    <t>Unități sanitare publice</t>
  </si>
  <si>
    <t xml:space="preserve">  07.07.2023 lansat</t>
  </si>
  <si>
    <t>01.11.2023 - 29.12.2023</t>
  </si>
  <si>
    <t xml:space="preserve">Dată finalizare apel: 15.09.2023 </t>
  </si>
  <si>
    <t>Telemedicină</t>
  </si>
  <si>
    <t>Implementarea sistemului de telemedicină</t>
  </si>
  <si>
    <t xml:space="preserve">Instituția responsabilă de sistemul de telemedicină
Ambulatorii/medici de familie
</t>
  </si>
  <si>
    <t>15.03.2024 (data estimativa)</t>
  </si>
  <si>
    <t>15.06.2024 - 15.08.2024</t>
  </si>
  <si>
    <t>Dată lansare apel: 15.03.2024 (data estimativa)</t>
  </si>
  <si>
    <t>Dată finalizare apel: 15.06.2024 (data estimativa)</t>
  </si>
  <si>
    <t>TOTAL GENERAL</t>
  </si>
  <si>
    <t>MINISTERUL DEZVOLTĂRII, LUCRĂRILOR PUBLICE ȘI ADMINISTRAȚIEI</t>
  </si>
  <si>
    <t>Denumire reformă/investiție</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</si>
  <si>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</si>
  <si>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</si>
  <si>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</si>
  <si>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</si>
  <si>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</si>
  <si>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</si>
  <si>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</si>
  <si>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</si>
  <si>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</si>
  <si>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</si>
  <si>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t>20.06.2022 -  24.07.2023</t>
  </si>
  <si>
    <r>
      <t xml:space="preserve">Dată lansare apel: runda 1-  01.04.2022; </t>
    </r>
    <r>
      <rPr>
        <b/>
        <sz val="11"/>
        <rFont val="Trebuchet MS"/>
        <family val="2"/>
      </rPr>
      <t>runda 2 - 10.10.2022 -lansat</t>
    </r>
  </si>
  <si>
    <t>Dată finalizare apel: 
runda 1 - 30.05.2022;
runda 2 - 23.10.2022</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</si>
  <si>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</si>
  <si>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</si>
  <si>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</si>
  <si>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</si>
  <si>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</si>
  <si>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r>
      <t xml:space="preserve">runda 1 - 01.04.2022- lansat; </t>
    </r>
    <r>
      <rPr>
        <b/>
        <sz val="11"/>
        <rFont val="Trebuchet MS"/>
        <family val="2"/>
      </rPr>
      <t>runda 2 - 10.10.2022 - lansat</t>
    </r>
  </si>
  <si>
    <r>
      <t xml:space="preserve">Dată lansare apel: runda 1-  01.04.2022; </t>
    </r>
    <r>
      <rPr>
        <b/>
        <sz val="11"/>
        <rFont val="Trebuchet MS"/>
        <family val="2"/>
      </rPr>
      <t>runda 2 - 10.10.2022 - lansat</t>
    </r>
  </si>
  <si>
    <t>I3 Consolidarea capacității profesionale a specialiștilor și lucrătorilor în domeniul construcțiilor prin elaborarea de cursuri de formare privind eficiența energetică a construcțiilor</t>
  </si>
  <si>
    <t>Cel puțin 8 000 de specialiști și lucrători obțin certificarea absolvirii cursurilor de formare în domeniul eficienței energetice</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</si>
  <si>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</si>
  <si>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</si>
  <si>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</si>
  <si>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10.000.000</t>
  </si>
  <si>
    <t>15.02.2024</t>
  </si>
  <si>
    <t>29.03.2024</t>
  </si>
  <si>
    <t>01-04-2024-30.04.2024</t>
  </si>
  <si>
    <t>Dată lansare apel: 29.03.2024 (data estimativa)</t>
  </si>
  <si>
    <t>Dată finalizare apel: 12.04.2024 (data estimativa)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</si>
  <si>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</si>
  <si>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</si>
  <si>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</si>
  <si>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</si>
  <si>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</si>
  <si>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runda 1 - 16.05.2022 - lansat; </t>
    </r>
    <r>
      <rPr>
        <b/>
        <sz val="11"/>
        <rFont val="Trebuchet MS"/>
        <family val="2"/>
      </rPr>
      <t>runda 2 - 14.10.2022  -lansat</t>
    </r>
  </si>
  <si>
    <t>20.06.2022 -  31.07.2023</t>
  </si>
  <si>
    <r>
      <t xml:space="preserve">Dată lansare apel: runda 1-  16.05.2022; </t>
    </r>
    <r>
      <rPr>
        <b/>
        <sz val="11"/>
        <rFont val="Trebuchet MS"/>
        <family val="2"/>
      </rPr>
      <t>runda 2 - 14.10.2022 -lansat</t>
    </r>
  </si>
  <si>
    <t>Dată finalizare apel: 
runda 1 - 30.06.2022;
runda 2 - 27.10.2022</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</si>
  <si>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</si>
  <si>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</si>
  <si>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</si>
  <si>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</si>
  <si>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20.06.2022 -  07.08.2023</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</si>
  <si>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</si>
  <si>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</si>
  <si>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</si>
  <si>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runda 1 - 16.05.2022 - lansat;</t>
    </r>
    <r>
      <rPr>
        <b/>
        <sz val="11"/>
        <rFont val="Trebuchet MS"/>
        <family val="2"/>
      </rPr>
      <t xml:space="preserve"> runda 2 - 14.10.2022 -lansat</t>
    </r>
  </si>
  <si>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</si>
  <si>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</si>
  <si>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</si>
  <si>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</si>
  <si>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20.06.2022 - 31.07.2023</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</si>
  <si>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</si>
  <si>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</si>
  <si>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</si>
  <si>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</si>
  <si>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</si>
  <si>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</si>
  <si>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</si>
  <si>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</si>
  <si>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</si>
  <si>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</si>
  <si>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</si>
  <si>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14.06.2022-17.02.2023</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</si>
  <si>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</si>
  <si>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</si>
  <si>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</si>
  <si>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</si>
  <si>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</si>
  <si>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</si>
  <si>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</si>
  <si>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</si>
  <si>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</si>
  <si>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01.09.2022 - 29.09.2022</t>
  </si>
  <si>
    <t>Dată lansare apel: 30.06.2022 lansat</t>
  </si>
  <si>
    <t>Dată finalizare apel: 30.07.2022</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</si>
  <si>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</si>
  <si>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</si>
  <si>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</si>
  <si>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consiliile județene, autoritățile publice locale și asocierile dintre acestea, împreună cu MDLPA, Ministerul Mediului, Apelor și Pădurilor în parteneriat cu Administrația Națională „Apele Române” sau structurile teritoriale ale acestora</t>
  </si>
  <si>
    <t>17.11.2022 (lansat in consultare publica)</t>
  </si>
  <si>
    <t>05.12.2022 lansat</t>
  </si>
  <si>
    <t>25.01.2023 -01.03.2023</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</si>
  <si>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</si>
  <si>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</si>
  <si>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</si>
  <si>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</si>
  <si>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</si>
  <si>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</si>
  <si>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</si>
  <si>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</si>
  <si>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</si>
  <si>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</si>
  <si>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</si>
  <si>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</si>
  <si>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 xml:space="preserve">Apel 1: 10.10.2022 -lansat;
</t>
  </si>
  <si>
    <t xml:space="preserve">Apel 1: 21.03.2023 - 31.03.2023 
</t>
  </si>
  <si>
    <r>
      <rPr>
        <sz val="11"/>
        <rFont val="Trebuchet MS"/>
        <family val="2"/>
      </rPr>
      <t>Dată lansare apel: 10.10.2022-lansat</t>
    </r>
    <r>
      <rPr>
        <b/>
        <sz val="11"/>
        <rFont val="Trebuchet MS"/>
        <family val="2"/>
      </rPr>
      <t xml:space="preserve">
</t>
    </r>
  </si>
  <si>
    <t xml:space="preserve">Dată finalizare apel: 04.12.2022
</t>
  </si>
  <si>
    <t>Q3/2022 - (395.1 Proiect de ghid al solicitantului, inclusiv un model de contract de grant care să fie inclus în decizia de atribuire, publicat pe site-ul ministerului în conformitate cu descrierea țintei, notificare trimisă Comisiei Europene)</t>
  </si>
  <si>
    <t>20.05.2023</t>
  </si>
  <si>
    <t>Apel 2: 12.06.2023 - lansat</t>
  </si>
  <si>
    <t>Apel 2: 25.08.2023-08.01.2024</t>
  </si>
  <si>
    <t>Data lansare apel 2: 12.06.2023 - lansat</t>
  </si>
  <si>
    <t xml:space="preserve">Data finalizare apel 2: 21.07.2023 </t>
  </si>
  <si>
    <t>CALENDAR APELURI COMPETITIVE DIN PNRR - MMSS</t>
  </si>
  <si>
    <r>
      <rPr>
        <b/>
        <sz val="11"/>
        <rFont val="Trebuchet MS"/>
        <family val="2"/>
      </rPr>
      <t>Apel 1:</t>
    </r>
    <r>
      <rPr>
        <sz val="11"/>
        <rFont val="Trebuchet MS"/>
        <family val="2"/>
      </rPr>
      <t xml:space="preserve"> Dezvoltarea de infrastructură socială nouă</t>
    </r>
  </si>
  <si>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</si>
  <si>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55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55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</si>
  <si>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</si>
  <si>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</si>
  <si>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Apel 1: 10.10.2022 -lansat</t>
  </si>
  <si>
    <t xml:space="preserve">21.03.2023 - 12.04.2023 </t>
  </si>
  <si>
    <t>Dată lansare apel: 10.10.2022-lansat</t>
  </si>
  <si>
    <t>Dată finalizare apel: 09.12.2022</t>
  </si>
  <si>
    <r>
      <rPr>
        <b/>
        <sz val="11"/>
        <rFont val="Trebuchet MS"/>
        <family val="2"/>
      </rPr>
      <t>Apel 2:</t>
    </r>
    <r>
      <rPr>
        <sz val="11"/>
        <rFont val="Trebuchet MS"/>
        <family val="2"/>
      </rPr>
      <t xml:space="preserve"> Dezvoltarea de infrastructură socială nouă</t>
    </r>
  </si>
  <si>
    <t>Construirea, dotarea și asigurarea funcționării unui număr de 46 de servicii comunitare de tip: centre de zi, centre de servicii de recuperare neuromotorie ambulatorii și centre de servicii de asistență și suport, care vor asigura activități pentru un număr de aprox. 4140 persoane cu dizabilități timp de 4 ani. Se va elabora și derula un program național de finanțare a investițiilor pentru construirea, dotarea și asigurarea funcționării unui număr de 46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</si>
  <si>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Apel 2: 22.06.2023 lansat</t>
  </si>
  <si>
    <t>Apel 2: 16.10.2023-08.01.2024 (data estimativa)</t>
  </si>
  <si>
    <t xml:space="preserve">Dată lansare apel 2 : 22.06.2023 lansat
</t>
  </si>
  <si>
    <t>Dată finalizare apel 2 : 31.08.2023</t>
  </si>
  <si>
    <t>I.4 Dezvoltarea unei rețele de centre de îngrijire de zi și de reabilitare pentru persoane vârstnice</t>
  </si>
  <si>
    <t>Crearea unei rețele de centre de zi de asistență și de recuperare pentru persoane vârstnice</t>
  </si>
  <si>
    <t>Q2/2026 - Nu exista pas intermediar referitor la elaborare ghid</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</si>
  <si>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</si>
  <si>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</si>
  <si>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24.03.2023</t>
  </si>
  <si>
    <t>12.06.2023 - lansat</t>
  </si>
  <si>
    <t>12.09.2023 - 08.01.2024</t>
  </si>
  <si>
    <t>Dată lansare apel: 12.06.2023 - lansat</t>
  </si>
  <si>
    <t xml:space="preserve">Dată finalizare apel: 23.07.2023 </t>
  </si>
  <si>
    <r>
      <rPr>
        <b/>
        <sz val="11"/>
        <rFont val="Trebuchet MS"/>
        <family val="2"/>
      </rPr>
      <t>Apel 3:</t>
    </r>
    <r>
      <rPr>
        <sz val="11"/>
        <rFont val="Trebuchet MS"/>
        <family val="2"/>
      </rPr>
      <t xml:space="preserve"> Dezvoltarea de infrastructură socială nouă</t>
    </r>
  </si>
  <si>
    <t>Construirea, dotarea și asigurarea funcționării unui număr de 36 de servicii comunitare de tip: centre de zi, centre de servicii de recuperare neuromotorie ambulatorii și centre de servicii de asistență și suport, care vor asigura activități pentru un număr de aprox. 3240 persoane cu dizabilități timp de 4 ani. Se va elabora și derula un program național de finanțare a investițiilor pentru construirea, dotarea și asigurarea funcționării unui număr de 36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</si>
  <si>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3240 persoane timp de 4 ani.</t>
  </si>
  <si>
    <t>Apel 3: 15.02.2024 -  lansare apel cu deschidere platforma pentru depunere proiecte în data de 01.03.2024</t>
  </si>
  <si>
    <t>17 iunie 2024 - 28 iunie 2024</t>
  </si>
  <si>
    <t>Dată lansare apel: 15.02.2024 - lansare apel cu deschidere platforma pentru depunere proiecte în data de 01.03.2024</t>
  </si>
  <si>
    <t>Dată finalizare apel: 30.04.2024</t>
  </si>
  <si>
    <t>MINISTERUL FAMILIEI, TINERETULUI ȘI EGALITĂȚII DE ȘANSE</t>
  </si>
  <si>
    <t>Buget stimativ (EUR)</t>
  </si>
  <si>
    <r>
      <rPr>
        <b/>
        <sz val="11"/>
        <rFont val="Trebuchet MS"/>
        <family val="2"/>
      </rPr>
      <t xml:space="preserve">Apel 1: </t>
    </r>
    <r>
      <rPr>
        <sz val="11"/>
        <rFont val="Trebuchet MS"/>
        <family val="2"/>
      </rP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</si>
  <si>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</si>
  <si>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xml:space="preserve">INCHIS
</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</si>
  <si>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</si>
  <si>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</si>
  <si>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</si>
  <si>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 xml:space="preserve">Apel 1 31.05.2022
</t>
  </si>
  <si>
    <r>
      <rPr>
        <sz val="11"/>
        <rFont val="Trebuchet MS"/>
        <family val="2"/>
      </rPr>
      <t>Apel 1
07.11.2022 - lansat</t>
    </r>
    <r>
      <rPr>
        <b/>
        <sz val="11"/>
        <rFont val="Trebuchet MS"/>
        <family val="2"/>
      </rPr>
      <t xml:space="preserve">
</t>
    </r>
  </si>
  <si>
    <t xml:space="preserve">Apel 1  11.06.2023 - 30.11.2023
</t>
  </si>
  <si>
    <t xml:space="preserve">Dată lansare apel 1: 07.11.2022 - lansat
</t>
  </si>
  <si>
    <t xml:space="preserve">Dată finalizare apel 1: 10.06.2023
</t>
  </si>
  <si>
    <r>
      <rPr>
        <b/>
        <sz val="11"/>
        <rFont val="Trebuchet MS"/>
        <family val="2"/>
      </rPr>
      <t>Apel 2:</t>
    </r>
    <r>
      <rPr>
        <sz val="11"/>
        <rFont val="Trebuchet MS"/>
        <family val="2"/>
      </rPr>
      <t xml:space="preserve"> Crearea unei rețele de centre de zi pentru copiii expuși riscului de a fi separați de familie </t>
    </r>
  </si>
  <si>
    <t xml:space="preserve">
DESCHIS
</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</si>
  <si>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ce nu poate depăși 31 decembrie 2024.</t>
  </si>
  <si>
    <t xml:space="preserve"> Furnizorii publici de servicii sociale acreditați în condițiile legii, care funcționează la nivelul comunelor, orașelor și municipiilor care pot depune proiecte individual sau în parteneriat cu furnizori publici sau privați de servicii sociale acreditați.</t>
  </si>
  <si>
    <t xml:space="preserve">
06.12.2023</t>
  </si>
  <si>
    <r>
      <t xml:space="preserve">
</t>
    </r>
    <r>
      <rPr>
        <b/>
        <sz val="11"/>
        <rFont val="Trebuchet MS"/>
        <family val="2"/>
      </rPr>
      <t xml:space="preserve">
</t>
    </r>
    <r>
      <rPr>
        <sz val="11"/>
        <rFont val="Trebuchet MS"/>
        <family val="2"/>
      </rPr>
      <t>19.01.2024 -</t>
    </r>
    <r>
      <rPr>
        <b/>
        <sz val="11"/>
        <rFont val="Trebuchet MS"/>
        <family val="2"/>
      </rPr>
      <t xml:space="preserve"> </t>
    </r>
    <r>
      <rPr>
        <sz val="11"/>
        <rFont val="Trebuchet MS"/>
        <family val="2"/>
      </rPr>
      <t>lansat</t>
    </r>
  </si>
  <si>
    <t xml:space="preserve">
30.04.2024- 31.05.2024</t>
  </si>
  <si>
    <t>Dată lansare apel 2: 19.01.2024 - lansat</t>
  </si>
  <si>
    <t xml:space="preserve">Dată finalizare apel 2: 18.02.2024 </t>
  </si>
  <si>
    <t>MINISTERUL EDUCAȚIEI</t>
  </si>
  <si>
    <r>
      <t xml:space="preserve">Sprijinirea unităților de învățământ cu risc ridicat de abandon școlar
</t>
    </r>
    <r>
      <rPr>
        <b/>
        <sz val="11"/>
        <rFont val="Trebuchet MS"/>
        <family val="2"/>
      </rPr>
      <t>PNRAS runda I</t>
    </r>
  </si>
  <si>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</si>
  <si>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</si>
  <si>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</si>
  <si>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</si>
  <si>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</si>
  <si>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</si>
  <si>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</si>
  <si>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</si>
  <si>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</si>
  <si>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r>
      <rPr>
        <b/>
        <sz val="11"/>
        <rFont val="Trebuchet MS"/>
        <family val="2"/>
      </rPr>
      <t>Digitalizarea universităților</t>
    </r>
    <r>
      <rPr>
        <sz val="11"/>
        <rFont val="Trebuchet MS"/>
        <family val="2"/>
      </rPr>
      <t xml:space="preserve"> și pregătirea acestora pentru profesiile digitale ale viitorului - semnare contracte</t>
    </r>
  </si>
  <si>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</si>
  <si>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</si>
  <si>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</si>
  <si>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</si>
  <si>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</si>
  <si>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</si>
  <si>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</si>
  <si>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</si>
  <si>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r>
      <t xml:space="preserve">Înființarea, echiparea și operaționalizarea a 412 servicii complementare pentru grupurile defavorizate </t>
    </r>
    <r>
      <rPr>
        <b/>
        <sz val="11"/>
        <rFont val="Trebuchet MS"/>
        <family val="2"/>
      </rPr>
      <t>(servicii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</si>
  <si>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</si>
  <si>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</si>
  <si>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</si>
  <si>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</si>
  <si>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06.01.2023 - 15.01.2023</t>
  </si>
  <si>
    <t>08.02.2023 lansat</t>
  </si>
  <si>
    <t>27.06.2023-15.10.2023</t>
  </si>
  <si>
    <t>Dată lansare apel: 08.02.2023 lansat</t>
  </si>
  <si>
    <t>Dată finalizare apel: 07.04.2023</t>
  </si>
  <si>
    <r>
      <t xml:space="preserve">Sprijinirea unităților de învățământ cu risc ridicat de abandon școlar
</t>
    </r>
    <r>
      <rPr>
        <b/>
        <sz val="11"/>
        <rFont val="Trebuchet MS"/>
        <family val="2"/>
      </rPr>
      <t xml:space="preserve">
PNRAS runda a II - a</t>
    </r>
  </si>
  <si>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</si>
  <si>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</si>
  <si>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22.03.2023</t>
  </si>
  <si>
    <t>15.05.2023 lansat</t>
  </si>
  <si>
    <t>01.11.2023-15.11.2023</t>
  </si>
  <si>
    <t>Dată lansare apel: 15.05.2023 lansat</t>
  </si>
  <si>
    <t>Dată finalizare apel: 14.07.2023</t>
  </si>
  <si>
    <t>I6</t>
  </si>
  <si>
    <r>
      <t xml:space="preserve">Dezvoltarea a 10 consorții regionale și dezvoltarea și dotarea a </t>
    </r>
    <r>
      <rPr>
        <b/>
        <sz val="11"/>
        <rFont val="Trebuchet MS"/>
        <family val="2"/>
      </rPr>
      <t>10 campusuri profesionale integrate- învațământ dual</t>
    </r>
  </si>
  <si>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</si>
  <si>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</si>
  <si>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universități publice și private, institutii de invatamant preuniversitar</t>
  </si>
  <si>
    <t xml:space="preserve">DA </t>
  </si>
  <si>
    <t>07.07.2022</t>
  </si>
  <si>
    <t>18.11.2022 lansat</t>
  </si>
  <si>
    <t>17.07.2023 - 15.10.2023</t>
  </si>
  <si>
    <t>Dată lansare apel: 18.11.2022 - lansat</t>
  </si>
  <si>
    <t>Dată finalizare apel: 07.03.2023</t>
  </si>
  <si>
    <t>I12</t>
  </si>
  <si>
    <t xml:space="preserve">Schema de grant pentru consorții școlare rurale </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</si>
  <si>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</si>
  <si>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Grupurile de acțiune locală (GAL) sau asocierile de grupuri de acțiune locală (asocieri de GAL-uri), precum și alte forme de asociere ale unităților administrativ-teritoriale (UAT), în conformitate cu  art. 89 din OUG nr. 57/2019</t>
  </si>
  <si>
    <t>28.09.2023</t>
  </si>
  <si>
    <t xml:space="preserve"> 15.02.2024 (data estimativa)</t>
  </si>
  <si>
    <t>23.05.2024 - 28.06.2024(date estimative)</t>
  </si>
  <si>
    <t>Dată lansare apel: 15.02.2024  (data estimativa)</t>
  </si>
  <si>
    <t>Dată finalizare apel: 15.03.2024  (data estimativa)</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</si>
  <si>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</si>
  <si>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</si>
  <si>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</si>
  <si>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</si>
  <si>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</si>
  <si>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</si>
  <si>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22.01.2024</t>
  </si>
  <si>
    <t>29.03.2024 (data estimativa)</t>
  </si>
  <si>
    <t>30.04.2024 - 15.05.2024</t>
  </si>
  <si>
    <t>Dată lansare apel: 29.03.2024 (data estimativa) - după adoptarea noii legi a învatamantului preuniversitar</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</si>
  <si>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</si>
  <si>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</si>
  <si>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</si>
  <si>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Dată lansare apel: 29.03.2024  (data estimativa)</t>
  </si>
  <si>
    <t>Dată finalizare apel:30.04.2024</t>
  </si>
  <si>
    <t>480 + 481</t>
  </si>
  <si>
    <t>I8</t>
  </si>
  <si>
    <t>Program de formare la locul de muncă pentru personalul didactic</t>
  </si>
  <si>
    <t>Q3/2025 - Nu exista pas intermediar referitor la elaborare ghid.</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</si>
  <si>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</si>
  <si>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Universități / CCD / operatori publici și privați de formare profesională continuă</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</si>
  <si>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</si>
  <si>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</si>
  <si>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</si>
  <si>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Universități publice sau private, acreditate sau autorizate provizoriu; Asociațiile profesionale din domeniul educației timpurii;
Furnizori publici sau privați de formare continuă, organizații neguvernamentale;</t>
  </si>
  <si>
    <t>23.10.2023</t>
  </si>
  <si>
    <t>07.02.2024 (data estimativa)</t>
  </si>
  <si>
    <t>20.05.2024 - 14.06.2024</t>
  </si>
  <si>
    <t>Dată lansare apel: 07.02.2024  (data estimativa)</t>
  </si>
  <si>
    <t>Dată finalizare apel: 08.03.2024 (data estimativa)</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</si>
  <si>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</si>
  <si>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 xml:space="preserve"> 07.02.2024 (data estimativa)</t>
  </si>
  <si>
    <t>Dată lansare apel:  07.02.2024  (data estimativa)</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</si>
  <si>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</si>
  <si>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</si>
  <si>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</si>
  <si>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</si>
  <si>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10.08.2023</t>
  </si>
  <si>
    <t>20.10.2023 lansat</t>
  </si>
  <si>
    <t>11.04.2024 -  19.04.2024</t>
  </si>
  <si>
    <t>Dată lansare apel: 20.10.2023 lansat</t>
  </si>
  <si>
    <t>Dată finalizare apel: 23.01.2024</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</si>
  <si>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</si>
  <si>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</si>
  <si>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</si>
  <si>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</si>
  <si>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 xml:space="preserve">unităţi administrativ-teritoriale </t>
  </si>
  <si>
    <t>12.03.2023</t>
  </si>
  <si>
    <t>05.05.2023  lansat</t>
  </si>
  <si>
    <t>01.11.2023 - 29.11.2023</t>
  </si>
  <si>
    <t>Dată lansare apel: 05.05.2023  lansat</t>
  </si>
  <si>
    <t>Dată finalizare apel: 31.07.2023</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</si>
  <si>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</si>
  <si>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</si>
  <si>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</si>
  <si>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</si>
  <si>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</si>
  <si>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</si>
  <si>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</si>
  <si>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 xml:space="preserve">03.07.2023 -02.10.2023 </t>
  </si>
  <si>
    <t>Dată lansare apel: 19.12.2022 lansat</t>
  </si>
  <si>
    <t>Dată finalizare apel: 29.03.2023</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</si>
  <si>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</si>
  <si>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</si>
  <si>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</si>
  <si>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</si>
  <si>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</si>
  <si>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</si>
  <si>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</si>
  <si>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</si>
  <si>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03.08.2023-31.10.2023</t>
  </si>
  <si>
    <t>Dată lansare apel: 23.12.2022  lansat</t>
  </si>
  <si>
    <t xml:space="preserve">Dată finalizare apel: 24.03.2023 </t>
  </si>
  <si>
    <r>
      <t>PROGRAMUL NAȚIONAL PENTRU REDUCEREA ABANDONULUI ȘCOLAR (PNRAS), runda a II-a - S</t>
    </r>
    <r>
      <rPr>
        <b/>
        <sz val="11"/>
        <rFont val="Trebuchet MS"/>
        <family val="2"/>
      </rPr>
      <t>COLI MICI</t>
    </r>
  </si>
  <si>
    <t>Nu există pas intermediar referitor la elaborare ghid.</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</si>
  <si>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</si>
  <si>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01.11.2023 - lansat</t>
  </si>
  <si>
    <t>26.01.2024 - 09.02.2024</t>
  </si>
  <si>
    <t>Dată lansare apel: 01.11.2023 - lansat</t>
  </si>
  <si>
    <t xml:space="preserve">Dată finalizare apel: 19.01.2024 </t>
  </si>
  <si>
    <t>503-504-505</t>
  </si>
  <si>
    <t>I17</t>
  </si>
  <si>
    <t>Construcția infrastructurii universitare pentru campusurile studențești ale viitorului</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</si>
  <si>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</si>
  <si>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Unități de învățământ universitar</t>
  </si>
  <si>
    <t>19.05.2023</t>
  </si>
  <si>
    <t>27.07.2023 lansat</t>
  </si>
  <si>
    <t>04.12.2023 - 18.12.2023</t>
  </si>
  <si>
    <t>Dată lansare apel: 27.07.2023 lansat</t>
  </si>
  <si>
    <t>Dată finalizare apel: 02.10.2023</t>
  </si>
  <si>
    <t>Modernizarea infrastructurii universitare pentru un spațiu academic echitabil</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</si>
  <si>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</si>
  <si>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</si>
  <si>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</si>
  <si>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</si>
  <si>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</si>
  <si>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</si>
  <si>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19.05.2023 lansat</t>
  </si>
  <si>
    <t>03.08.2023 - 15.09.2023</t>
  </si>
  <si>
    <t>Dată lansare apel: 19.05.2023 - lansat</t>
  </si>
  <si>
    <t xml:space="preserve">Dată finalizare apel: 30.06.2023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</si>
  <si>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</si>
  <si>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</si>
  <si>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</si>
  <si>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</si>
  <si>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Ministerul Educației (ME), prin Unitatea de Implementare a Proiectelor
finanțate din Fonduri Europene (UIPFFE), în parteneriat cu Centrul Național de Politici și Evaluare în Educație (CNPEE)</t>
  </si>
  <si>
    <t>19.09.2023</t>
  </si>
  <si>
    <t xml:space="preserve"> 29.11.2023 lansat</t>
  </si>
  <si>
    <t>05.02.2024(data estimativa)</t>
  </si>
  <si>
    <t>Dată lansare apel: 29.11.2023 - lansat</t>
  </si>
  <si>
    <t xml:space="preserve">Dată finalizare apel: 12.01.2024 </t>
  </si>
  <si>
    <t>Dezvoltarea resurselor educaționale deschise (materiale didactice)</t>
  </si>
  <si>
    <t>Q1/2025 - Nu exista pas intermediar referitor la elaborare ghid.</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</si>
  <si>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</si>
  <si>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t xml:space="preserve">Sprijinirea unităților de învățământ cu risc ridicat de abandon școlar
</t>
    </r>
    <r>
      <rPr>
        <b/>
        <sz val="11"/>
        <rFont val="Trebuchet MS"/>
        <family val="2"/>
      </rPr>
      <t xml:space="preserve">
PNRAS runda a II - a-Relansare</t>
    </r>
  </si>
  <si>
    <t>DESCHIS</t>
  </si>
  <si>
    <t>06.03.2024-25.03.2024</t>
  </si>
  <si>
    <t>Dată finalizare apel: 16.02.2024</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</si>
  <si>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</si>
  <si>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</si>
  <si>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</si>
  <si>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</si>
  <si>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I2.Colectarea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</si>
  <si>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</si>
  <si>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</si>
  <si>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</si>
  <si>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
A fost repus în consultare publica 18.12.2023-28.12.2023</t>
  </si>
  <si>
    <t>15.12.2022 lansat</t>
  </si>
  <si>
    <t>15.10.2023-15.04.2024</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</si>
  <si>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</si>
  <si>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</si>
  <si>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</si>
  <si>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</si>
  <si>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</si>
  <si>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</si>
  <si>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</si>
  <si>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</si>
  <si>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a fost lansat în consultare publică în 20.05.2022. În 12.07.2022 a fost publicată pe siteul MMAP varianta consolidată a ghidului în urma preluării observațiilor</t>
  </si>
  <si>
    <t>21.12.2022 lansat</t>
  </si>
  <si>
    <t>01.04.2024-01.09.2024</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</si>
  <si>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</si>
  <si>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</si>
  <si>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</si>
  <si>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</si>
  <si>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</si>
  <si>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I1. 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</si>
  <si>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</si>
  <si>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</si>
  <si>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</si>
  <si>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</si>
  <si>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</si>
  <si>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25.02.2023 - 30.03.2026</t>
  </si>
  <si>
    <t>Dată lansare apel: 25.11.2022 lansat</t>
  </si>
  <si>
    <r>
      <t xml:space="preserve">Dată finalizare apel: apel deschis până la epuizarea alocării financiare totale, </t>
    </r>
    <r>
      <rPr>
        <b/>
        <sz val="11"/>
        <rFont val="Trebuchet MS"/>
        <family val="2"/>
      </rPr>
      <t>dar nu mai târziu de 23.01.2026</t>
    </r>
  </si>
  <si>
    <r>
      <t xml:space="preserve">I1. 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</si>
  <si>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</si>
  <si>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t>16.02.2023 lansat</t>
  </si>
  <si>
    <t>25.04.2023 - 05.10.2024 (data estimativa)</t>
  </si>
  <si>
    <t>Dată lansare apel: 16.02.2023 lansat</t>
  </si>
  <si>
    <t>Dată finalizare apel: 23.01.2026 (data estimativa)</t>
  </si>
  <si>
    <r>
      <t xml:space="preserve">I1. 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</si>
  <si>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</si>
  <si>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29.02.2024</t>
  </si>
  <si>
    <t>30.04.2024 (data estimativa)</t>
  </si>
  <si>
    <t>01.06.2024 - 31.01.2025 (data estimativa)</t>
  </si>
  <si>
    <t>Dată lansare apel: 30.04.2024 (data estimativa)</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</si>
  <si>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</si>
  <si>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</si>
  <si>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I1.a Înființarea de centre de colectare cu aport voluntar</t>
    </r>
    <r>
      <rPr>
        <b/>
        <sz val="11"/>
        <rFont val="Trebuchet MS"/>
        <family val="2"/>
      </rPr>
      <t>(CAV mic)</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</si>
  <si>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</si>
  <si>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</si>
  <si>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</si>
  <si>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</si>
  <si>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</si>
  <si>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</si>
  <si>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20.10.2022 -07.07.2023</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</si>
  <si>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</si>
  <si>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</si>
  <si>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</si>
  <si>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I1.b 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</si>
  <si>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</si>
  <si>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</si>
  <si>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</si>
  <si>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r>
      <t xml:space="preserve">apel 1: 15.09.2022 lansat
</t>
    </r>
    <r>
      <rPr>
        <b/>
        <sz val="11"/>
        <rFont val="Trebuchet MS"/>
        <family val="2"/>
      </rPr>
      <t>apel 2: 20.04.2023</t>
    </r>
  </si>
  <si>
    <t>14.12.2022 - 31.03.2023 (pentru prima runda)
runda 2: 15.09.2023 - 15.11.2023 (dată estimată)</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</si>
  <si>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</si>
  <si>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</si>
  <si>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R1. Îmbunătățirea guvernanței în domeniul gestionării deșeurilor în vederea accelerării tranziției către economia circulară/ I1.c. Centre integrate de colectare separată pentru aglomerări urbane</t>
  </si>
  <si>
    <r>
      <t xml:space="preserve">I1.c Centre integrate de colectare separată pentru aglomerări urbane </t>
    </r>
    <r>
      <rPr>
        <b/>
        <sz val="11"/>
        <rFont val="Trebuchet MS"/>
        <family val="2"/>
      </rPr>
      <t>(CAV mare)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</si>
  <si>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</si>
  <si>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construirea și operaționalizarea centrelor integrate de colectare prin aport voluntar (CAV mare)</t>
  </si>
  <si>
    <t>29.09.2022 - lansat</t>
  </si>
  <si>
    <t>27.03.2023 - 03.07.2023</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</si>
  <si>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</si>
  <si>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</si>
  <si>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</si>
  <si>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I1.d 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</si>
  <si>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</si>
  <si>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</si>
  <si>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</si>
  <si>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a fost lansat în consultare publică în 15.07.2022. Ghidul a fost publicat pentru dezbatere publică în 24.03.2023  și în 29.08.2023</t>
  </si>
  <si>
    <t>08.03.2024 (data estimativa)</t>
  </si>
  <si>
    <t>03.07.2024-31.07.2024 (data estimativa)</t>
  </si>
  <si>
    <t>Dată lansare apel: 08.03.2024 (data estimativa)</t>
  </si>
  <si>
    <t>Dată finalizare apel: 08.04.2024 (data estimativa)</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</si>
  <si>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</si>
  <si>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I2 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</si>
  <si>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</si>
  <si>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</si>
  <si>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</si>
  <si>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05.05.2023</t>
  </si>
  <si>
    <t>30.10.2023 -lansat</t>
  </si>
  <si>
    <t>25.01.2024 - 25.03.2024</t>
  </si>
  <si>
    <t>Dată lansare apel: 30.10.2023 lansat</t>
  </si>
  <si>
    <t xml:space="preserve">Dată finalizare apel: 31.12.2023 </t>
  </si>
  <si>
    <r>
      <t xml:space="preserve">I2 Dezvoltarea infrastructurii pentru managementul gunoiului de grajd și al altor deșeuri agricole compostabile </t>
    </r>
    <r>
      <rPr>
        <b/>
        <sz val="11"/>
        <rFont val="Calibri"/>
        <family val="2"/>
        <scheme val="minor"/>
      </rPr>
      <t>(compost)</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</si>
  <si>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</si>
  <si>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</si>
  <si>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15.03.2024 (dată estimativă)</t>
  </si>
  <si>
    <t>06.05.2024 (data estimativa)</t>
  </si>
  <si>
    <t>08.07.2024 - 08.08.2024</t>
  </si>
  <si>
    <t>Dată lansare apel: 06.05.2024 (data estimativa)</t>
  </si>
  <si>
    <t>Dată finalizare apel: 05.07.2024 (data estimativa)</t>
  </si>
  <si>
    <r>
      <t xml:space="preserve">I2. Dezvoltarea infrastructurii pentru managementul gunoiului de grajd și al altor deșeuri agricole compostabile </t>
    </r>
    <r>
      <rPr>
        <b/>
        <sz val="11"/>
        <rFont val="Trebuchet MS"/>
        <family val="2"/>
      </rPr>
      <t>(biogaz)</t>
    </r>
  </si>
  <si>
    <t>instituire și punere în funcțiune a sistemelor integrate de colectare a deșeurilor agricole compostabile - biogaz</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</si>
  <si>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</si>
  <si>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22.11.2023 (data estimativa)</t>
  </si>
  <si>
    <t>24.06.2024 (data estimativa)</t>
  </si>
  <si>
    <t>21.08.2024-20.09.2024</t>
  </si>
  <si>
    <t>Dată lansare apel: 24.06.2024 (data estimativa)</t>
  </si>
  <si>
    <t>Dată finalizare apel: 19.08.2024 (data estimativa)</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</si>
  <si>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</si>
  <si>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I2. 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</si>
  <si>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</si>
  <si>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</si>
  <si>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</si>
  <si>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13.03.2023</t>
  </si>
  <si>
    <t>27.04.2023 lansat</t>
  </si>
  <si>
    <t>04.09.2023- 01.10.2024</t>
  </si>
  <si>
    <t>Dată lansare apel: 27.04.2023 lansat</t>
  </si>
  <si>
    <t>Dată finalizare apel: 29.02.2024 (data estimativa)</t>
  </si>
  <si>
    <r>
      <t xml:space="preserve">I2. Dezvoltarea de capacități moderne de producere a materialului forestier de reproducere </t>
    </r>
    <r>
      <rPr>
        <b/>
        <sz val="11"/>
        <rFont val="Trebuchet MS"/>
        <family val="2"/>
      </rPr>
      <t>(pepiniere mici)</t>
    </r>
  </si>
  <si>
    <t>01.02.2023</t>
  </si>
  <si>
    <t>23.03.2023 lansat</t>
  </si>
  <si>
    <t>04.09.2023 - 31.01.2024</t>
  </si>
  <si>
    <t>Dată lansare apel: 23.03.2023 lansat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</si>
  <si>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</si>
  <si>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</si>
  <si>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</si>
  <si>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</si>
  <si>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</si>
  <si>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</si>
  <si>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25.08.2022</t>
  </si>
  <si>
    <t xml:space="preserve">Runda 1 - 01.11.2022 - lansat; </t>
  </si>
  <si>
    <t xml:space="preserve">Runda 1 -15.12.2022 - 30.11.2023           </t>
  </si>
  <si>
    <t xml:space="preserve">Dată lansare apel: Runda 1 - 01.11.2022 - lansat;
</t>
  </si>
  <si>
    <t xml:space="preserve">Dată finalizare apel: Runda 1 - 15.12.2022;
</t>
  </si>
  <si>
    <r>
      <t xml:space="preserve">Runda 2 - 26.05.2023 lansat  
</t>
    </r>
    <r>
      <rPr>
        <b/>
        <sz val="11"/>
        <rFont val="Trebuchet MS"/>
        <family val="2"/>
      </rPr>
      <t xml:space="preserve">Runda 3 - 04.12.2023 </t>
    </r>
  </si>
  <si>
    <r>
      <t xml:space="preserve">Runda 2: 15.10.2023 -  30.12.2023     
</t>
    </r>
    <r>
      <rPr>
        <b/>
        <sz val="11"/>
        <rFont val="Trebuchet MS"/>
        <family val="2"/>
      </rPr>
      <t>Runda3: 15.03.2024 - 15.04.2024 (data estimativa)</t>
    </r>
  </si>
  <si>
    <r>
      <t xml:space="preserve">Dată lansare apel: Runda 2 - 26.05.2023 - lansat
</t>
    </r>
    <r>
      <rPr>
        <b/>
        <sz val="11"/>
        <rFont val="Trebuchet MS"/>
        <family val="2"/>
      </rPr>
      <t xml:space="preserve">Runda 3 - 04.12.2023 </t>
    </r>
  </si>
  <si>
    <r>
      <t xml:space="preserve">Dată finalizare apel:  Runda 2 -  26.07.2023 
</t>
    </r>
    <r>
      <rPr>
        <b/>
        <sz val="11"/>
        <rFont val="Trebuchet MS"/>
        <family val="2"/>
      </rPr>
      <t>Runda 3 - 09.02.2024 (data estimativa)</t>
    </r>
  </si>
  <si>
    <r>
      <t xml:space="preserve">I1. 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</si>
  <si>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</si>
  <si>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</si>
  <si>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16.06.2023</t>
  </si>
  <si>
    <t>27.09.2023 lansat</t>
  </si>
  <si>
    <t>16.11.2023 - 23.01.2026 (dată estimativă)</t>
  </si>
  <si>
    <t>Dată lansare apel: 27.09.2023 - lansat</t>
  </si>
  <si>
    <t>Dată finalizare apel: apel deschis până la epuizarea alocării financiare totale, dar nu mai târziu de 23.01.2026</t>
  </si>
  <si>
    <t>MINISTERUL INVESTIȚIILOR ȘI PROIECTELOR EUROPENE</t>
  </si>
  <si>
    <t>Componenta 11 - Turism si Cultură</t>
  </si>
  <si>
    <t>Investiția 1. Promovarea celor 12 rute turistice/culturale</t>
  </si>
  <si>
    <t>Modernizarea/Reabilitarea siturilor turistice (semnarea contractelor)</t>
  </si>
  <si>
    <t>INCHIS apel 1 si apel 2</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</si>
  <si>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</si>
  <si>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</si>
  <si>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</si>
  <si>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 xml:space="preserve">apel 1: 08.06.2022 - lansat; apel 2: 09.08.2022 - lansat; </t>
  </si>
  <si>
    <t>19.10.2022  - 26.10.2022</t>
  </si>
  <si>
    <r>
      <t>Dată lansare apel: apel 1: 08.06.2022 - lansat; apel 2: 09.08.2022 - lansat;</t>
    </r>
    <r>
      <rPr>
        <b/>
        <sz val="11"/>
        <rFont val="Trebuchet MS"/>
        <family val="2"/>
      </rPr>
      <t xml:space="preserve"> </t>
    </r>
  </si>
  <si>
    <t xml:space="preserve">Dată finalizare apel: apel 1: 15.07.2022; apel 2: 31.08.2022; </t>
  </si>
  <si>
    <t>07.12.2022</t>
  </si>
  <si>
    <t xml:space="preserve"> 10.03.2023 lansat</t>
  </si>
  <si>
    <t xml:space="preserve">25.04.2023 </t>
  </si>
  <si>
    <t>Dată lansare apel 3: 10.03.2023 lansat</t>
  </si>
  <si>
    <t xml:space="preserve">Dată finalizare apel 3: 20.03.2023 </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</si>
  <si>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</si>
  <si>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</si>
  <si>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</si>
  <si>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</si>
  <si>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</si>
  <si>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</si>
  <si>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04.10.2022 - 17.10.2022</t>
  </si>
  <si>
    <t>Dată lansare apel: apel 1: 08.06.2022 - lansat; apel 2: 09.08.2022 - lansat</t>
  </si>
  <si>
    <t>Dată finalizare apel: apel 1: 15.07.2022; apel 2: 31.08.2022</t>
  </si>
  <si>
    <t>Componenta 7. Transformarea Digitală</t>
  </si>
  <si>
    <r>
      <t xml:space="preserve">Investiția 9. Digitalizarea sectorului organizațiilor neguvernamentale </t>
    </r>
    <r>
      <rPr>
        <b/>
        <sz val="11"/>
        <rFont val="Trebuchet MS"/>
        <family val="2"/>
      </rPr>
      <t>(200 ONG -uri)</t>
    </r>
  </si>
  <si>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</si>
  <si>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</si>
  <si>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</si>
  <si>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</si>
  <si>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</si>
  <si>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16.01.2024</t>
  </si>
  <si>
    <t>01.03.2024 (data estimativa)</t>
  </si>
  <si>
    <t>01.06.2024-30.06.2024</t>
  </si>
  <si>
    <t>Dată lansare apel: 01.03.2024 (data estimativa)</t>
  </si>
  <si>
    <t>Dată finalizare apel: 30.04.2024 (data estimativa)</t>
  </si>
  <si>
    <t>Componenta 9. Suport pentru sectorul privat, cercetare, dezvoltare și inovare</t>
  </si>
  <si>
    <t>247-249</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</si>
  <si>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</si>
  <si>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</si>
  <si>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</si>
  <si>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</si>
  <si>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 xml:space="preserve">Comitetul pentru investiții al InvestEU va aproba operațiuni de finanțare de către intermediari financiari pentru IMM-uri(care au un număr de maximum 249 de angajați), întreprinderilor cu până la 500 de angajați </t>
  </si>
  <si>
    <t>N/A</t>
  </si>
  <si>
    <t xml:space="preserve">Semnare Acord de Contribuție MIPE- COM </t>
  </si>
  <si>
    <t>Apelul este considerat închis ca urmare a semnării Acordului de Contribuție MIPE- COM în data de 23.05.2022</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</si>
  <si>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</si>
  <si>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</si>
  <si>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</si>
  <si>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</si>
  <si>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</si>
  <si>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</si>
  <si>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 xml:space="preserve">Semnare Contract de finanțare între  MIPE și FEI </t>
  </si>
  <si>
    <t>Apelul este considerat închis ca urmare a semnării Contractul de finanțare între  MIPE și FEI în data de 31.12.2021</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</si>
  <si>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</si>
  <si>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</si>
  <si>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</si>
  <si>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</si>
  <si>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</si>
  <si>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 xml:space="preserve">Semnare Contract de finanțare între  MIPE și BEI </t>
  </si>
  <si>
    <t>Apelul este considerat închis ca urmare a semnării Contractul de finanțare între  MIPE și BEI în data de 31.03.2022</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</si>
  <si>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</si>
  <si>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</si>
  <si>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</si>
  <si>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</si>
  <si>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</si>
  <si>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</si>
  <si>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</si>
  <si>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</si>
  <si>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</si>
  <si>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</si>
  <si>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</si>
  <si>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</si>
  <si>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</si>
  <si>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27.11.2023 - 28.06.2024 (data estimativa)</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</si>
  <si>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</si>
  <si>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20.11.2023 (data estimativa)</t>
  </si>
  <si>
    <t>15.02.2024 (data estimativa)</t>
  </si>
  <si>
    <t>01.06.2024 –30.06.2024 
(data estimativa)</t>
  </si>
  <si>
    <t>Dată lansare apel: 15.02.2024 (data estimativa)</t>
  </si>
  <si>
    <t>Dată finalizare apel: 12.04.2024 (data estimativă)</t>
  </si>
  <si>
    <r>
      <t xml:space="preserve">Investiția 3. Scheme de ajutor pentru sectorul privat </t>
    </r>
    <r>
      <rPr>
        <b/>
        <sz val="11"/>
        <rFont val="Trebuchet MS"/>
        <family val="2"/>
      </rPr>
      <t>Măsura 2 - Schema de minimis pentru ajutarea firmelor din România în procesul de listare la bursa</t>
    </r>
  </si>
  <si>
    <r>
      <rPr>
        <b/>
        <sz val="11"/>
        <rFont val="Trebuchet MS"/>
        <family val="2"/>
      </rPr>
      <t>Apel 1:</t>
    </r>
    <r>
      <rPr>
        <sz val="11"/>
        <rFont val="Trebuchet MS"/>
        <family val="2"/>
      </rPr>
      <t xml:space="preserve"> Schemă de minimis pentru ajutarea firmelor din România în procesul de listare la bursa</t>
    </r>
  </si>
  <si>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</si>
  <si>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</si>
  <si>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</si>
  <si>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 xml:space="preserve">Apel 1: 
30.12.2022
</t>
  </si>
  <si>
    <t xml:space="preserve">apel 1: 06.03.2023 - lansat
</t>
  </si>
  <si>
    <r>
      <rPr>
        <b/>
        <sz val="11"/>
        <rFont val="Trebuchet MS"/>
        <family val="2"/>
      </rPr>
      <t>Apel 1</t>
    </r>
    <r>
      <rPr>
        <sz val="11"/>
        <rFont val="Trebuchet MS"/>
        <family val="2"/>
      </rPr>
      <t xml:space="preserve">: 30.06.2023. </t>
    </r>
  </si>
  <si>
    <t xml:space="preserve">Dată lansare apel: 
apel 1: 06.03.2023 - lansat
</t>
  </si>
  <si>
    <t xml:space="preserve">Dată finalizare apel 1: 06.04.2023;  </t>
  </si>
  <si>
    <r>
      <rPr>
        <b/>
        <sz val="11"/>
        <rFont val="Trebuchet MS"/>
        <family val="2"/>
      </rPr>
      <t>Apel 2:</t>
    </r>
    <r>
      <rPr>
        <sz val="11"/>
        <rFont val="Trebuchet MS"/>
        <family val="2"/>
      </rPr>
      <t xml:space="preserve"> Schemă de minimis pentru ajutarea firmelor din România în procesul de listare la bursa</t>
    </r>
  </si>
  <si>
    <t>Apel 2: 17.01.2024</t>
  </si>
  <si>
    <t>apel 2: 12.02.2024 (data estimativa)</t>
  </si>
  <si>
    <r>
      <rPr>
        <b/>
        <sz val="11"/>
        <rFont val="Trebuchet MS"/>
        <family val="2"/>
      </rPr>
      <t>Apel 2</t>
    </r>
    <r>
      <rPr>
        <sz val="11"/>
        <rFont val="Trebuchet MS"/>
        <family val="2"/>
      </rPr>
      <t>: 30.06.2025 (dată estimativă)</t>
    </r>
  </si>
  <si>
    <t>Dată lansare apel 2: 12.02.2024 (data estimativa)</t>
  </si>
  <si>
    <t>Dată finalizare apel 2: 20.05.2025 (dată estimativă)</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</si>
  <si>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</si>
  <si>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</si>
  <si>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</si>
  <si>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</si>
  <si>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întreprinderi și organizații de cercetare</t>
  </si>
  <si>
    <t>25.08.2023 (participanți direcți; repus in consultare publica la data de 17.11.2023) 
 (participanți indirecți)</t>
  </si>
  <si>
    <t>11.01.2024 (data estimativa pentru participanții direcți)
16.02.2024 (dată estimată pentru participanții indirecți)</t>
  </si>
  <si>
    <t>18.03.2024- 12.04.2024  (data estimativa pentru participanții direcți)
01.04.2024-30.04.2024 (dată estimată pentru participanții indirecți)</t>
  </si>
  <si>
    <t>Dată lansare apel: 11.01.2024 (lansat pentru participanții direcți)
16.02.2024 (dată estimată pentru participanții indirecți)</t>
  </si>
  <si>
    <t>Dată finalizare apel: 16.02.2024 (închiderea depunerii de proiecte pentru participanții directi)
07.03.2024 (data estimativa pentru participanții indirecti)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</si>
  <si>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</si>
  <si>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</si>
  <si>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</si>
  <si>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</si>
  <si>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</si>
  <si>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</si>
  <si>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15.05.2024 (data estimativa)</t>
  </si>
  <si>
    <t>01.08.2024-30.08.2024  (data estimativa)</t>
  </si>
  <si>
    <t>Dată lansare apel: 15.05.2024 (data estimativa)</t>
  </si>
  <si>
    <t>Dată finalizare apel: 17.06.2024 (data estimativa)</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</si>
  <si>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</si>
  <si>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</si>
  <si>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</si>
  <si>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</si>
  <si>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</si>
  <si>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MINISTERUL ENERGIEI</t>
  </si>
  <si>
    <t>Denumire reformă/   investiție</t>
  </si>
  <si>
    <t>Status apeluri (deschis/inchis)</t>
  </si>
  <si>
    <t>Componenta C6. Energie
Se muta in C16 conform modificare PNRR</t>
  </si>
  <si>
    <t>124 - 125</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</si>
  <si>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</si>
  <si>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</si>
  <si>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</si>
  <si>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</si>
  <si>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</si>
  <si>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</si>
  <si>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</si>
  <si>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08.08.2023 - 31.12.2023 (data estimativa)</t>
  </si>
  <si>
    <t>Dată lansare apel: 31.03.2022 lansat</t>
  </si>
  <si>
    <t>Dată finalizare apel: 22.06.2022</t>
  </si>
  <si>
    <t>Componenta C6. Energie</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</si>
  <si>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</si>
  <si>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</si>
  <si>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</si>
  <si>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</si>
  <si>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a fost lansat în consultare publică în
Apel 1: 16.02.2022
</t>
    </r>
    <r>
      <rPr>
        <b/>
        <sz val="11"/>
        <rFont val="Trebuchet MS"/>
        <family val="2"/>
      </rPr>
      <t>Apel 2:  06.07.2023</t>
    </r>
  </si>
  <si>
    <r>
      <rPr>
        <sz val="11"/>
        <rFont val="Trebuchet MS"/>
        <family val="2"/>
      </rPr>
      <t>Apel 1: 29.06.2022 (cu clauză suspensivă)</t>
    </r>
    <r>
      <rPr>
        <b/>
        <sz val="11"/>
        <rFont val="Trebuchet MS"/>
        <family val="2"/>
      </rPr>
      <t xml:space="preserve"> 
Apel  2: 21.07.2023 lansat</t>
    </r>
  </si>
  <si>
    <r>
      <t xml:space="preserve">Apel 1: 01.12.2022 - 30.04.2023
</t>
    </r>
    <r>
      <rPr>
        <b/>
        <sz val="11"/>
        <rFont val="Trebuchet MS"/>
        <family val="2"/>
      </rPr>
      <t>Apel 2: 15.11.2023</t>
    </r>
  </si>
  <si>
    <r>
      <t xml:space="preserve">Dată lansare apel 1: 29.06.2022 lansat
</t>
    </r>
    <r>
      <rPr>
        <b/>
        <sz val="11"/>
        <rFont val="Trebuchet MS"/>
        <family val="2"/>
      </rPr>
      <t>Dată lansare apel 2: 21.07.2023 - lansat</t>
    </r>
  </si>
  <si>
    <r>
      <t xml:space="preserve">Dată finalizare apel 1: 31.08.2022  
</t>
    </r>
    <r>
      <rPr>
        <b/>
        <sz val="11"/>
        <rFont val="Trebuchet MS"/>
        <family val="2"/>
      </rPr>
      <t>Dată finalizare apel 2 : 04.09.2023</t>
    </r>
  </si>
  <si>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</si>
  <si>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</si>
  <si>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</si>
  <si>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r>
      <t>30.06.2022</t>
    </r>
    <r>
      <rPr>
        <b/>
        <sz val="11"/>
        <rFont val="Trebuchet MS"/>
        <family val="2"/>
      </rPr>
      <t xml:space="preserve"> (cu clauză suspensivă) lansat</t>
    </r>
  </si>
  <si>
    <t>01.12.2022 - 30.06.2023</t>
  </si>
  <si>
    <t>Dată finalizare apel: 01.10.2022</t>
  </si>
  <si>
    <t>I5</t>
  </si>
  <si>
    <r>
      <t xml:space="preserve">Asigurarea eficienței energetice în sectorul industrial
</t>
    </r>
    <r>
      <rPr>
        <b/>
        <sz val="11"/>
        <rFont val="Trebuchet MS"/>
        <family val="2"/>
      </rPr>
      <t>APELURI 1 si 2</t>
    </r>
  </si>
  <si>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</si>
  <si>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</si>
  <si>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 Apel nr. 3 - S-a solicitat ajustarea tintei prin reconfigurarea proiectelor. Apelul nr. 3: 20.11.2023</t>
  </si>
  <si>
    <t xml:space="preserve">Apelul  nr. 1  a fost lansat în 30.06.2022;    Apelul nr.2 a fost lansat in data de 14.12.2022; </t>
  </si>
  <si>
    <t xml:space="preserve">01.04.2023 - 30.10.2023; 
</t>
  </si>
  <si>
    <t xml:space="preserve">Dată lansare apel: apel nr.1  30.06.2022 lansat ; Apel nr.2 14.12.2022 lansat
</t>
  </si>
  <si>
    <t xml:space="preserve">Dată finalizare apel: 31.03.2023 (data estimativa)
</t>
  </si>
  <si>
    <r>
      <t xml:space="preserve">Asigurarea eficienței energetice în sectorul industrial
</t>
    </r>
    <r>
      <rPr>
        <b/>
        <sz val="11"/>
        <rFont val="Trebuchet MS"/>
        <family val="2"/>
      </rPr>
      <t>APEL 3</t>
    </r>
  </si>
  <si>
    <t>Apel nr. 3 - S-a solicitat ajustarea tintei prin reconfigurarea proiectelor. Apelul nr. 3: 20.11.2023</t>
  </si>
  <si>
    <r>
      <t xml:space="preserve">Apel nr. 3 - S-a solicitat ajustarea tintei prin reconfigurarea proiectelor. 
</t>
    </r>
    <r>
      <rPr>
        <b/>
        <sz val="11"/>
        <rFont val="Trebuchet MS"/>
        <family val="2"/>
      </rPr>
      <t>Apelul nr. 3: 08.01.2024</t>
    </r>
    <r>
      <rPr>
        <sz val="11"/>
        <rFont val="Trebuchet MS"/>
        <family val="2"/>
      </rPr>
      <t xml:space="preserve"> </t>
    </r>
  </si>
  <si>
    <t xml:space="preserve"> 
Apel 3: 03.06.2024-28.06.2024(data estimativa)</t>
  </si>
  <si>
    <t xml:space="preserve">
Dată lansare apel nr. 3 - 08.01.2024</t>
  </si>
  <si>
    <t xml:space="preserve">
Dată finalizare apel 3: 29.03.2024</t>
  </si>
  <si>
    <t>4.1 Dezvoltarea de unități de producție în întregul lanț valoric al bateriilor (producție și/sau asamblare și/sau reciclare)</t>
  </si>
  <si>
    <r>
      <t xml:space="preserve">Q2/2022 </t>
    </r>
    <r>
      <rPr>
        <b/>
        <sz val="11"/>
        <rFont val="Trebuchet MS"/>
        <family val="2"/>
      </rPr>
      <t>135.2 -</t>
    </r>
    <r>
      <rPr>
        <sz val="11"/>
        <rFont val="Trebuchet MS"/>
        <family val="2"/>
      </rPr>
      <t>Q2/2022 135.2 - Publicarea unei licitații necompetitive pentru alocarea proiectelor</t>
    </r>
  </si>
  <si>
    <t>ANULAT</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</si>
  <si>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</si>
  <si>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</si>
  <si>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Apel 1: a fost lansat în consultare publică în 11.05.2022
</t>
  </si>
  <si>
    <t xml:space="preserve">Apel 1: 16.01.2023 lansat
</t>
  </si>
  <si>
    <t xml:space="preserve">Apel 1: 30.05.2023 - 30.09.2023 </t>
  </si>
  <si>
    <t xml:space="preserve">Dată lansare apel: Apel 1 - 16.01.2023 lansat
</t>
  </si>
  <si>
    <t xml:space="preserve">Dată finalizare apel:  Apel 1 - 31.03.2023 
</t>
  </si>
  <si>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</si>
  <si>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</si>
  <si>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</si>
  <si>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
Apel 2: a fost lansat in consultare publica in 29.10.2023</t>
  </si>
  <si>
    <t xml:space="preserve">
Apel 2: 08.02.2024 (data estimativa)</t>
  </si>
  <si>
    <t xml:space="preserve"> Apel 2: 21.04.2024-21.05.2024 (data estimativa)</t>
  </si>
  <si>
    <r>
      <t xml:space="preserve">
</t>
    </r>
    <r>
      <rPr>
        <b/>
        <sz val="11"/>
        <rFont val="Trebuchet MS"/>
        <family val="2"/>
      </rPr>
      <t>Apel 2 - 08.02.2024 (data estimativa)</t>
    </r>
  </si>
  <si>
    <t>Dată finalizare apel:  
Apel 2 - 21.03.2024 (data estimativa)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</si>
  <si>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</si>
  <si>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</si>
  <si>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</si>
  <si>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</si>
  <si>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Apel 1: 28.11.2022 - lansat
</t>
  </si>
  <si>
    <t xml:space="preserve">Apel 1: 01.05.2023 - 30.09.2023 (data estimativa)
</t>
  </si>
  <si>
    <t xml:space="preserve">Dată lansare apel: Apel 1 - 28.11.2022 - lansat
</t>
  </si>
  <si>
    <t xml:space="preserve">Dată finalizare apel: Apel 1 - 28.03.2023 
</t>
  </si>
  <si>
    <t xml:space="preserve">
Apel 2: 21.04.2024-21.05.2024 (data estimativa)</t>
  </si>
  <si>
    <r>
      <t xml:space="preserve">Dată lansare apel: 
</t>
    </r>
    <r>
      <rPr>
        <b/>
        <sz val="11"/>
        <rFont val="Trebuchet MS"/>
        <family val="2"/>
      </rPr>
      <t>Apel 2 - 08.02.2024 (data estimativa)</t>
    </r>
  </si>
  <si>
    <t>Dată finalizare apel: 
Apel 2 - 21.03.2024 (data estimativa)</t>
  </si>
  <si>
    <t>MINISTERUL CULTURII</t>
  </si>
  <si>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</si>
  <si>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</si>
  <si>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</si>
  <si>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</si>
  <si>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</si>
  <si>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</si>
  <si>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</si>
  <si>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03 - 31.03.2023 (data estimativa)</t>
  </si>
  <si>
    <t>Dată lansare apel: 24.11.2022 lansat</t>
  </si>
  <si>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</si>
  <si>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</si>
  <si>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</si>
  <si>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</si>
  <si>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</si>
  <si>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 xml:space="preserve">Accelerarea digitalizării producției și distribuției de filme </t>
  </si>
  <si>
    <t>Q3 2023 - Nu exista pas intermediar referitor la elaborare ghid.</t>
  </si>
  <si>
    <t>Apel ANULAT</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</si>
  <si>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</si>
  <si>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</si>
  <si>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</si>
  <si>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30.01.2023 lansat</t>
  </si>
  <si>
    <t>30.01.2023 - 31.12.2023 (data estimativa)</t>
  </si>
  <si>
    <t>Dată lansare apel: 30.01.2023 lansat</t>
  </si>
  <si>
    <t>Dată finalizare apel: 23.03.2023</t>
  </si>
  <si>
    <t xml:space="preserve">I.7. Accelerarea digitalizării producției și distribuției de filme
Jalon 349- Semnarea contractelor de finantare (spijin digitalizare productie filme)
{APELUL VA FI RELANSAT CF SOLICITARII MIPE DGMMRR} </t>
  </si>
  <si>
    <t>Q3 2023 - Nu exista pas intermediar referitor la elaborare ghid. Ghidul solicitantului va fi retransmis către MIPE DGMMRR spre avizare iar  Schema de minimis va primi avizul Consiliului Concurentei si al MIPE.</t>
  </si>
  <si>
    <t>01.04.2024 (data estimativa)</t>
  </si>
  <si>
    <t>01.08-30.08.2024 (perioadă estimativă)</t>
  </si>
  <si>
    <t>Dată  lansare apel: 01.04.2024 (data estimativa)</t>
  </si>
  <si>
    <t>MINISTERUL CERCETĂRII, INOVĂRII ȘI DIGITALIZĂRII</t>
  </si>
  <si>
    <t>Denumire reformă / investiție</t>
  </si>
  <si>
    <t>153, 154, 155</t>
  </si>
  <si>
    <r>
      <t xml:space="preserve">Implementarea infrastructurii de cloud guvernamental </t>
    </r>
    <r>
      <rPr>
        <b/>
        <sz val="11"/>
        <rFont val="Trebuchet MS"/>
        <family val="2"/>
      </rPr>
      <t>(apel necompetitiv)</t>
    </r>
  </si>
  <si>
    <t>Q4/2025 - Nu exista pas intermediar referitor la elaborare ghid</t>
  </si>
  <si>
    <t>ADR, STS, SRI</t>
  </si>
  <si>
    <t>24.06.2022</t>
  </si>
  <si>
    <t>28.06.2022 - lansat</t>
  </si>
  <si>
    <t>30.06.2022</t>
  </si>
  <si>
    <t>Dată lansare apel: 28.06.2022</t>
  </si>
  <si>
    <t>Dată finalizare apel: 29.06.2022</t>
  </si>
  <si>
    <t>156, 157</t>
  </si>
  <si>
    <r>
      <t xml:space="preserve">Investiții pentru dezvoltarea/migrarea în cloud </t>
    </r>
    <r>
      <rPr>
        <b/>
        <sz val="11"/>
        <rFont val="Trebuchet MS"/>
        <family val="2"/>
      </rPr>
      <t>(apel necompetitiv)</t>
    </r>
  </si>
  <si>
    <t>Q2/2025 - Nu exista pas intermediar referitor la elaborare ghid</t>
  </si>
  <si>
    <t>ADR, STS</t>
  </si>
  <si>
    <t>19.01.2023</t>
  </si>
  <si>
    <t>31.05.2023-lansat</t>
  </si>
  <si>
    <t xml:space="preserve">30.07.2023 </t>
  </si>
  <si>
    <t>Dată lansare apel: 31.05.2023 -lansat</t>
  </si>
  <si>
    <t>Dată finalizare apel: 03.07.2023 (data estimativa)</t>
  </si>
  <si>
    <t>I11</t>
  </si>
  <si>
    <t>Implementarea unei scheme de sprijinire a utilizării serviciilor de comunicații prin diferite tipuri de instrumente pentru beneficiari, cu accent pe zonele albe</t>
  </si>
  <si>
    <t>Realizare rețele noi sau modernizare rețele existente</t>
  </si>
  <si>
    <t>Utilizatori și operatori servicii telecom</t>
  </si>
  <si>
    <t>20.04-31.05.2023</t>
  </si>
  <si>
    <t>26.02.2024 (data estimativa)</t>
  </si>
  <si>
    <t>20.05.2024 - 31.05.2024 (data estimativa)</t>
  </si>
  <si>
    <t>Dată lansare apel: 26.02.2024 (data estimativa)</t>
  </si>
  <si>
    <t>Dată finalizare apel: 26.04.2024 (data estimativa)</t>
  </si>
  <si>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</si>
  <si>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t>SRI - Cyberint</t>
  </si>
  <si>
    <t xml:space="preserve">12.10.2022 </t>
  </si>
  <si>
    <t>08.11.2022 - lansat</t>
  </si>
  <si>
    <t xml:space="preserve">12.12.2022 </t>
  </si>
  <si>
    <t>Dată lansare apel: 08.11.2022 lansat</t>
  </si>
  <si>
    <t xml:space="preserve">Dată finalizare apel: 30.11.2022 </t>
  </si>
  <si>
    <t>I13</t>
  </si>
  <si>
    <r>
      <t xml:space="preserve">Dezvoltarea de sisteme de securitate pentru protecția spectrului guvernamental </t>
    </r>
    <r>
      <rPr>
        <b/>
        <sz val="11"/>
        <rFont val="Trebuchet MS"/>
        <family val="2"/>
      </rPr>
      <t>(apel necompetitiv)</t>
    </r>
  </si>
  <si>
    <t>STS, SPP</t>
  </si>
  <si>
    <t xml:space="preserve">13.09.2022 </t>
  </si>
  <si>
    <t>22.09.2022 lansat</t>
  </si>
  <si>
    <t>21.10.2022</t>
  </si>
  <si>
    <t xml:space="preserve">Dată finalizare apel: 14.10.2022 </t>
  </si>
  <si>
    <t>I14</t>
  </si>
  <si>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</si>
  <si>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t>Q4/2024 - Nu exista pas intermediar referitor la elaborare ghid</t>
  </si>
  <si>
    <t>STS</t>
  </si>
  <si>
    <t xml:space="preserve">21.10.2022 </t>
  </si>
  <si>
    <t xml:space="preserve">Dată finalizare apel: 27.09.2022 </t>
  </si>
  <si>
    <t>I15</t>
  </si>
  <si>
    <r>
      <t>Crearea de noi competențe de securitate cibernetică pentru societate și economie</t>
    </r>
    <r>
      <rPr>
        <b/>
        <sz val="11"/>
        <rFont val="Trebuchet MS"/>
        <family val="2"/>
      </rPr>
      <t xml:space="preserve"> (apel necompetitiv)</t>
    </r>
  </si>
  <si>
    <t>DNSC</t>
  </si>
  <si>
    <t xml:space="preserve">30.09.2022 </t>
  </si>
  <si>
    <t>17.10.2022 lansat</t>
  </si>
  <si>
    <t xml:space="preserve">23.12.2022 </t>
  </si>
  <si>
    <t>Dată lansare apel: 17.10.2022 -lansat</t>
  </si>
  <si>
    <t xml:space="preserve">Dată finalizare apel: 17.11.2022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</si>
  <si>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</si>
  <si>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</si>
  <si>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</si>
  <si>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</si>
  <si>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</si>
  <si>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24.07.2023 - 25.08.2023 (data estimativa)</t>
  </si>
  <si>
    <t>Dată lansare apel: 12.12.2022 lansat</t>
  </si>
  <si>
    <t xml:space="preserve">Dată finalizare apel: 21.04.2023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</si>
  <si>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</si>
  <si>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27.09.2023</t>
  </si>
  <si>
    <t>31.10.2023 lansat</t>
  </si>
  <si>
    <t>03.06.2024 - 31.07.2024 (data estimativa)</t>
  </si>
  <si>
    <t>Dată lansare apel: 31.10.2023</t>
  </si>
  <si>
    <t xml:space="preserve">Dată finalizare apel: 05.04.2024 </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</si>
  <si>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</si>
  <si>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</si>
  <si>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</si>
  <si>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 xml:space="preserve">16.12.2022 </t>
  </si>
  <si>
    <t>24.03.2023 lansat</t>
  </si>
  <si>
    <t xml:space="preserve">30.05.2023 </t>
  </si>
  <si>
    <t>Dată lansare apel: 24.03.2023 lansat</t>
  </si>
  <si>
    <t xml:space="preserve">Dată finalizare apel: 11.05.2023 </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</si>
  <si>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</si>
  <si>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</si>
  <si>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</si>
  <si>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</si>
  <si>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</si>
  <si>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</si>
  <si>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t>
  </si>
  <si>
    <t>Dată lansare apel: 05.08.2022 - lansat</t>
  </si>
  <si>
    <t xml:space="preserve">Dată finalizare apel:13.11.2022 </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</si>
  <si>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</si>
  <si>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</si>
  <si>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</si>
  <si>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</si>
  <si>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30.09.2022 lansat</t>
  </si>
  <si>
    <t xml:space="preserve">22.12.2022 </t>
  </si>
  <si>
    <t>Dată lansare apel: 30.09.2022 lansat</t>
  </si>
  <si>
    <t xml:space="preserve">Dată finalizare apel: 16.11.2022 </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</si>
  <si>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</si>
  <si>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</si>
  <si>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</si>
  <si>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</si>
  <si>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</si>
  <si>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t>04.03.2024 (data estimativa)</t>
  </si>
  <si>
    <t>07.05.2024 - 30.06.2026 (data estimativă)</t>
  </si>
  <si>
    <t>Dată lansare apel: 04.03.2024 (data estimativa) - apel cu depunere continuă</t>
  </si>
  <si>
    <t>Dată finalizare apel: 30.06.2026 (data estimativa)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</si>
  <si>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</si>
  <si>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</si>
  <si>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</si>
  <si>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27.04.2023 (lansat in consultare publica)</t>
  </si>
  <si>
    <t>22.04.2024 - 31.05.2024 (data estimativa)</t>
  </si>
  <si>
    <t>Dată finalizare apel: 26.03.2024 (data estimativa)</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</si>
  <si>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</si>
  <si>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</si>
  <si>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</si>
  <si>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de Certificat de excelență, institutia de cercetare</t>
  </si>
  <si>
    <t>31.03.2022 (lansat in consultare publică)</t>
  </si>
  <si>
    <t>15.09.2022 lansat</t>
  </si>
  <si>
    <t>15.05.2023 - 19.05.2023 (data estimativa)</t>
  </si>
  <si>
    <t>Dată lansare apel: 15.09.2022 lansat</t>
  </si>
  <si>
    <t>Dată finalizare apel: 30.11.2022</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</si>
  <si>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</si>
  <si>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nu este cazul</t>
  </si>
  <si>
    <t>26.06.2023 lansat</t>
  </si>
  <si>
    <t>10.12.2023 - 28.12.2023</t>
  </si>
  <si>
    <t>Dată lansare apel: 26.06.2023 lansat</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</si>
  <si>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</si>
  <si>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</si>
  <si>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</si>
  <si>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</si>
  <si>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Cercetatori posesori Certificat de excelență, institutia de cercetare</t>
  </si>
  <si>
    <t>31.03.2022 (lansat in consultare publica)</t>
  </si>
  <si>
    <t>26.07.2022 lansat</t>
  </si>
  <si>
    <t>01.02.2023 - 31.12.2023 (data estimativa)</t>
  </si>
  <si>
    <t>Dată lansare apel: 26.07.2022 -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</si>
  <si>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</si>
  <si>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</si>
  <si>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</si>
  <si>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</si>
  <si>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</si>
  <si>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</si>
  <si>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 xml:space="preserve">23.03.2023 - 28.04.2023 </t>
  </si>
  <si>
    <t>Dată finalizare apel: 23.02.2023</t>
  </si>
  <si>
    <t>MINISTERUL AFACERILOR INTERNE</t>
  </si>
  <si>
    <t>173*</t>
  </si>
  <si>
    <t>I8. Carte de identitate electronică și semnătura digitală* (in concordanta cu prevederile Deciziei de punere în aplicare a Consiliului de modificare a Deciziei de punere în aplicare din 29 octombrie 2021 de aprobare a evaluării planului de redresare și reziliență al României, emisă la data de 11 decembrie 2023).</t>
  </si>
  <si>
    <r>
      <t xml:space="preserve">Carte de identitate electronică și semnătura digitală calificată - </t>
    </r>
    <r>
      <rPr>
        <b/>
        <sz val="11"/>
        <rFont val="Trebuchet MS"/>
        <family val="2"/>
      </rPr>
      <t>apel necompetitiv</t>
    </r>
  </si>
  <si>
    <t xml:space="preserve"> Q4/2024 - Nu exista pas intermediar referitor la elaborare ghid</t>
  </si>
  <si>
    <t>ÎNCHIS</t>
  </si>
  <si>
    <t xml:space="preserve">Activitățile necesare pentru eliberarea a 8,5 milioane de cărți de identitate electronice*
</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</si>
  <si>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</si>
  <si>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16.08.2023</t>
  </si>
  <si>
    <t>18.10.2023 - lansat</t>
  </si>
  <si>
    <t>08.01.2024-26.02.2024</t>
  </si>
  <si>
    <t>Dată lansare apel: 18.10.2023 lansat</t>
  </si>
  <si>
    <t xml:space="preserve">Dată finalizare apel: 29.12.2023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</si>
</sst>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25">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4"/>
      <name val="Calibri"/>
      <family val="2"/>
      <scheme val="minor"/>
    </font>
    <font>
      <sz val="11"/>
      <name val="Trebuchet MS"/>
      <family val="2"/>
    </font>
    <font>
      <b/>
      <sz val="11"/>
      <name val="Trebuchet MS"/>
      <family val="2"/>
    </font>
    <font>
      <sz val="11"/>
      <name val="Calibri"/>
      <family val="2"/>
      <scheme val="minor"/>
    </font>
    <font>
      <sz val="11"/>
      <color theme="1"/>
      <name val="Calibri"/>
      <family val="2"/>
      <scheme val="minor"/>
    </font>
    <font>
      <b/>
      <sz val="11"/>
      <name val="Calibri"/>
      <family val="2"/>
      <scheme val="minor"/>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4"/>
      <name val="Trebuchet MS"/>
      <family val="2"/>
    </font>
    <font>
      <sz val="11"/>
      <name val="Times New Roman"/>
      <family val="1"/>
    </font>
    <font>
      <sz val="11"/>
      <color rgb="FF9C5700"/>
      <name val="Calibri"/>
      <family val="2"/>
      <scheme val="minor"/>
    </font>
    <font>
      <b/>
      <sz val="14"/>
      <name val="Trebuchet MS"/>
      <family val="2"/>
    </font>
    <font>
      <b/>
      <sz val="16"/>
      <name val="Trebuchet MS"/>
      <family val="2"/>
    </font>
    <font>
      <sz val="12"/>
      <name val="Calibri"/>
      <family val="2"/>
      <scheme val="minor"/>
    </font>
    <font>
      <sz val="8"/>
      <name val="Calibri"/>
      <family val="2"/>
      <scheme val="minor"/>
    </font>
    <font>
      <strike/>
      <sz val="11"/>
      <name val="Trebuchet MS"/>
      <family val="2"/>
    </font>
  </fonts>
  <fills count="10">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39997558519241921"/>
        <bgColor rgb="FF00B050"/>
      </patternFill>
    </fill>
    <fill>
      <patternFill patternType="solid">
        <fgColor rgb="FFFFEB9C"/>
      </patternFill>
    </fill>
  </fills>
  <borders count="48">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s>
  <cellStyleXfs count="38">
    <xf numFmtId="0" fontId="0" fillId="0" borderId="1"/>
    <xf numFmtId="0" fontId="4" fillId="0" borderId="1" applyNumberFormat="0" applyFill="0" applyBorder="0"/>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3" fillId="0" borderId="1"/>
    <xf numFmtId="0" fontId="3" fillId="0" borderId="1"/>
    <xf numFmtId="0" fontId="19" fillId="9" borderId="0" applyNumberFormat="0" applyBorder="0" applyAlignment="0" applyProtection="0"/>
    <xf numFmtId="0" fontId="2" fillId="0" borderId="1"/>
    <xf numFmtId="0" fontId="2" fillId="0" borderId="1"/>
  </cellStyleXfs>
  <cellXfs count="557">
    <xf numFmtId="0" fontId="0" fillId="0" borderId="1" xfId="0"/>
    <xf numFmtId="0" fontId="5" fillId="0" borderId="1" xfId="31" applyFont="1"/>
    <xf numFmtId="0" fontId="7" fillId="0" borderId="1" xfId="31" applyFont="1" applyAlignment="1">
      <alignment horizontal="center" vertical="center" wrapText="1"/>
    </xf>
    <xf numFmtId="0" fontId="6" fillId="0" borderId="1" xfId="31" applyFont="1" applyAlignment="1">
      <alignment horizontal="center" vertical="center" wrapText="1"/>
    </xf>
    <xf numFmtId="3" fontId="6" fillId="0" borderId="1" xfId="31" applyNumberFormat="1" applyFont="1" applyAlignment="1">
      <alignment horizontal="center" vertical="center"/>
    </xf>
    <xf numFmtId="0" fontId="6" fillId="8" borderId="3" xfId="8" applyFont="1" applyFill="1" applyBorder="1" applyAlignment="1">
      <alignment horizontal="left" vertical="center" wrapText="1"/>
    </xf>
    <xf numFmtId="0" fontId="6" fillId="8" borderId="3" xfId="8" applyFont="1" applyFill="1" applyBorder="1" applyAlignment="1">
      <alignment horizontal="center" vertical="center" wrapText="1"/>
    </xf>
    <xf numFmtId="0" fontId="6" fillId="7" borderId="3" xfId="8" applyFont="1" applyFill="1" applyBorder="1" applyAlignment="1">
      <alignment horizontal="left" vertical="center" wrapText="1"/>
    </xf>
    <xf numFmtId="3" fontId="6" fillId="7" borderId="3" xfId="8" applyNumberFormat="1" applyFont="1" applyFill="1" applyBorder="1" applyAlignment="1">
      <alignment horizontal="left" vertical="center" wrapText="1"/>
    </xf>
    <xf numFmtId="15" fontId="6" fillId="7" borderId="3" xfId="8" applyNumberFormat="1" applyFont="1" applyFill="1" applyBorder="1" applyAlignment="1">
      <alignment horizontal="left" vertical="center" wrapText="1"/>
    </xf>
    <xf numFmtId="49" fontId="6" fillId="7" borderId="3" xfId="8" applyNumberFormat="1" applyFont="1" applyFill="1" applyBorder="1" applyAlignment="1">
      <alignment horizontal="left" vertical="center" wrapText="1"/>
    </xf>
    <xf numFmtId="3" fontId="7" fillId="0" borderId="17" xfId="31" applyNumberFormat="1" applyFont="1" applyBorder="1" applyAlignment="1">
      <alignment horizontal="center" vertical="center" wrapText="1"/>
    </xf>
    <xf numFmtId="0" fontId="7" fillId="6" borderId="24" xfId="31" applyFont="1" applyFill="1" applyBorder="1" applyAlignment="1">
      <alignment horizontal="center" vertical="center" wrapText="1"/>
    </xf>
    <xf numFmtId="0" fontId="6" fillId="7" borderId="3" xfId="8" applyFont="1" applyFill="1" applyBorder="1" applyAlignment="1">
      <alignment horizontal="center" vertical="center" wrapText="1"/>
    </xf>
    <xf numFmtId="0" fontId="7" fillId="6" borderId="24" xfId="33" applyFont="1" applyFill="1" applyBorder="1" applyAlignment="1">
      <alignment horizontal="center" vertical="center" wrapText="1"/>
    </xf>
    <xf numFmtId="0" fontId="8" fillId="0" borderId="1" xfId="31" applyFont="1" applyAlignment="1">
      <alignment horizontal="center" vertical="center"/>
    </xf>
    <xf numFmtId="0" fontId="7" fillId="5" borderId="18" xfId="31" applyFont="1" applyFill="1" applyBorder="1" applyAlignment="1">
      <alignment horizontal="center" vertical="center" wrapText="1"/>
    </xf>
    <xf numFmtId="0" fontId="17" fillId="0" borderId="1" xfId="31" applyFont="1" applyAlignment="1">
      <alignment horizontal="center" vertical="center"/>
    </xf>
    <xf numFmtId="0" fontId="6" fillId="0" borderId="1" xfId="31" applyFont="1" applyAlignment="1">
      <alignment horizontal="center" vertical="center"/>
    </xf>
    <xf numFmtId="0" fontId="8" fillId="0" borderId="1" xfId="8" applyFont="1"/>
    <xf numFmtId="0" fontId="18" fillId="0" borderId="1" xfId="31" applyFont="1"/>
    <xf numFmtId="0" fontId="8" fillId="0" borderId="1" xfId="31" applyFont="1"/>
    <xf numFmtId="0" fontId="10" fillId="0" borderId="1" xfId="31" applyFont="1" applyAlignment="1">
      <alignment horizontal="center" vertical="center" wrapText="1"/>
    </xf>
    <xf numFmtId="0" fontId="10" fillId="0" borderId="1" xfId="31" applyFont="1" applyAlignment="1">
      <alignment horizontal="left" vertical="center"/>
    </xf>
    <xf numFmtId="0" fontId="8" fillId="0" borderId="1" xfId="31" applyFont="1" applyAlignment="1">
      <alignment horizontal="left" vertical="center"/>
    </xf>
    <xf numFmtId="0" fontId="10" fillId="0" borderId="1" xfId="31" applyFont="1" applyAlignment="1">
      <alignment wrapText="1"/>
    </xf>
    <xf numFmtId="0" fontId="7" fillId="5" borderId="18" xfId="31" applyFont="1" applyFill="1" applyBorder="1" applyAlignment="1">
      <alignment horizontal="center" vertical="center"/>
    </xf>
    <xf numFmtId="0" fontId="7" fillId="6" borderId="18" xfId="31" applyFont="1" applyFill="1" applyBorder="1" applyAlignment="1">
      <alignment horizontal="center" vertical="center" wrapText="1"/>
    </xf>
    <xf numFmtId="0" fontId="8" fillId="0" borderId="1" xfId="31" applyFont="1" applyAlignment="1">
      <alignment wrapText="1"/>
    </xf>
    <xf numFmtId="14" fontId="6" fillId="0" borderId="1" xfId="31" applyNumberFormat="1" applyFont="1" applyAlignment="1">
      <alignment horizontal="center" vertical="center" wrapText="1"/>
    </xf>
    <xf numFmtId="0" fontId="17" fillId="0" borderId="1" xfId="31" applyFont="1" applyAlignment="1">
      <alignment horizontal="left" vertical="center"/>
    </xf>
    <xf numFmtId="0" fontId="6" fillId="0" borderId="1" xfId="31" applyFont="1"/>
    <xf numFmtId="0" fontId="10" fillId="0" borderId="1" xfId="31" applyFont="1"/>
    <xf numFmtId="0" fontId="6" fillId="3" borderId="4" xfId="31" applyFont="1" applyFill="1" applyBorder="1" applyAlignment="1">
      <alignment horizontal="center"/>
    </xf>
    <xf numFmtId="0" fontId="7" fillId="5" borderId="20" xfId="31" applyFont="1" applyFill="1" applyBorder="1" applyAlignment="1">
      <alignment horizontal="center" vertical="center" wrapText="1"/>
    </xf>
    <xf numFmtId="0" fontId="17" fillId="0" borderId="1" xfId="31" applyFont="1"/>
    <xf numFmtId="0" fontId="21" fillId="0" borderId="1" xfId="31" applyFont="1" applyAlignment="1">
      <alignment horizontal="center" vertical="center"/>
    </xf>
    <xf numFmtId="0" fontId="7" fillId="5" borderId="24" xfId="8" applyFont="1" applyFill="1" applyBorder="1" applyAlignment="1">
      <alignment horizontal="center" vertical="center"/>
    </xf>
    <xf numFmtId="0" fontId="7" fillId="5" borderId="24" xfId="8" applyFont="1" applyFill="1" applyBorder="1" applyAlignment="1">
      <alignment horizontal="center" vertical="center" wrapText="1"/>
    </xf>
    <xf numFmtId="0" fontId="7" fillId="6" borderId="24" xfId="8" applyFont="1" applyFill="1" applyBorder="1" applyAlignment="1">
      <alignment horizontal="center" vertical="center" wrapText="1"/>
    </xf>
    <xf numFmtId="4" fontId="8" fillId="0" borderId="1" xfId="31" applyNumberFormat="1" applyFont="1"/>
    <xf numFmtId="0" fontId="21" fillId="0" borderId="1" xfId="31" applyFont="1" applyAlignment="1">
      <alignment horizontal="left" vertical="center"/>
    </xf>
    <xf numFmtId="0" fontId="6" fillId="3" borderId="21" xfId="8" applyFont="1" applyFill="1" applyBorder="1" applyAlignment="1">
      <alignment horizontal="center"/>
    </xf>
    <xf numFmtId="0" fontId="7" fillId="5" borderId="23" xfId="8" applyFont="1" applyFill="1" applyBorder="1" applyAlignment="1">
      <alignment horizontal="center" vertical="center" wrapText="1"/>
    </xf>
    <xf numFmtId="0" fontId="18" fillId="0" borderId="1" xfId="31" applyFont="1" applyAlignment="1">
      <alignment horizontal="center" vertical="center"/>
    </xf>
    <xf numFmtId="0" fontId="8" fillId="0" borderId="1" xfId="8" applyFont="1" applyAlignment="1">
      <alignment horizontal="center" vertical="center"/>
    </xf>
    <xf numFmtId="0" fontId="7" fillId="5" borderId="12" xfId="8" applyFont="1" applyFill="1" applyBorder="1" applyAlignment="1">
      <alignment horizontal="center" vertical="center"/>
    </xf>
    <xf numFmtId="0" fontId="7" fillId="5" borderId="12" xfId="8" applyFont="1" applyFill="1" applyBorder="1" applyAlignment="1">
      <alignment horizontal="center" vertical="center" wrapText="1"/>
    </xf>
    <xf numFmtId="0" fontId="7" fillId="5" borderId="12" xfId="8" applyFont="1" applyFill="1" applyBorder="1" applyAlignment="1">
      <alignment horizontal="left" vertical="center" wrapText="1"/>
    </xf>
    <xf numFmtId="0" fontId="7" fillId="6" borderId="3" xfId="8" applyFont="1" applyFill="1" applyBorder="1" applyAlignment="1">
      <alignment horizontal="left" vertical="center" wrapText="1"/>
    </xf>
    <xf numFmtId="0" fontId="7" fillId="7" borderId="3" xfId="8" applyFont="1" applyFill="1" applyBorder="1" applyAlignment="1">
      <alignment horizontal="center" vertical="center"/>
    </xf>
    <xf numFmtId="0" fontId="18" fillId="0" borderId="1" xfId="33" applyFont="1" applyAlignment="1">
      <alignment horizontal="center" vertical="center"/>
    </xf>
    <xf numFmtId="0" fontId="18" fillId="0" borderId="1" xfId="33" applyFont="1"/>
    <xf numFmtId="0" fontId="7" fillId="5" borderId="24" xfId="33" applyFont="1" applyFill="1" applyBorder="1" applyAlignment="1">
      <alignment horizontal="center" vertical="center"/>
    </xf>
    <xf numFmtId="0" fontId="7" fillId="5" borderId="24" xfId="33" applyFont="1" applyFill="1" applyBorder="1" applyAlignment="1">
      <alignment horizontal="center" vertical="center" wrapText="1"/>
    </xf>
    <xf numFmtId="0" fontId="7" fillId="5" borderId="24" xfId="33" applyFont="1" applyFill="1" applyBorder="1" applyAlignment="1">
      <alignment vertical="center" wrapText="1"/>
    </xf>
    <xf numFmtId="0" fontId="6" fillId="3" borderId="26" xfId="33" applyFont="1" applyFill="1" applyBorder="1"/>
    <xf numFmtId="0" fontId="7" fillId="5" borderId="23" xfId="33" applyFont="1" applyFill="1" applyBorder="1" applyAlignment="1">
      <alignment vertical="center" wrapText="1"/>
    </xf>
    <xf numFmtId="0" fontId="8" fillId="0" borderId="1" xfId="32" applyFont="1" applyAlignment="1">
      <alignment horizontal="center" vertical="center"/>
    </xf>
    <xf numFmtId="0" fontId="8" fillId="0" borderId="1" xfId="32" applyFont="1" applyAlignment="1">
      <alignment horizontal="left" vertical="center"/>
    </xf>
    <xf numFmtId="0" fontId="8" fillId="0" borderId="1" xfId="32" applyFont="1" applyAlignment="1">
      <alignment horizontal="center" vertical="center" wrapText="1"/>
    </xf>
    <xf numFmtId="0" fontId="8" fillId="0" borderId="1" xfId="32" applyFont="1" applyAlignment="1">
      <alignment horizontal="left" vertical="center" wrapText="1"/>
    </xf>
    <xf numFmtId="0" fontId="8" fillId="0" borderId="1" xfId="32" applyFont="1" applyAlignment="1">
      <alignment vertical="center" wrapText="1"/>
    </xf>
    <xf numFmtId="0" fontId="7" fillId="5" borderId="24" xfId="32" applyFont="1" applyFill="1" applyBorder="1" applyAlignment="1">
      <alignment horizontal="center" vertical="center" wrapText="1"/>
    </xf>
    <xf numFmtId="0" fontId="7" fillId="5" borderId="24" xfId="32" applyFont="1" applyFill="1" applyBorder="1" applyAlignment="1">
      <alignment horizontal="left" vertical="center" wrapText="1"/>
    </xf>
    <xf numFmtId="0" fontId="7" fillId="6" borderId="24" xfId="32" applyFont="1" applyFill="1" applyBorder="1" applyAlignment="1">
      <alignment horizontal="left" vertical="center" wrapText="1"/>
    </xf>
    <xf numFmtId="3" fontId="8" fillId="0" borderId="1" xfId="32" applyNumberFormat="1" applyFont="1" applyAlignment="1">
      <alignment horizontal="left" vertical="center" wrapText="1"/>
    </xf>
    <xf numFmtId="3" fontId="8" fillId="0" borderId="1" xfId="32" applyNumberFormat="1" applyFont="1" applyAlignment="1">
      <alignment horizontal="left" vertical="center"/>
    </xf>
    <xf numFmtId="0" fontId="20" fillId="0" borderId="1" xfId="32" applyFont="1" applyAlignment="1">
      <alignment wrapText="1"/>
    </xf>
    <xf numFmtId="0" fontId="10" fillId="0" borderId="1" xfId="32" applyFont="1" applyAlignment="1">
      <alignment horizontal="center" vertical="center"/>
    </xf>
    <xf numFmtId="0" fontId="7" fillId="5" borderId="23" xfId="32" applyFont="1" applyFill="1" applyBorder="1" applyAlignment="1">
      <alignment horizontal="left" vertical="center" wrapText="1"/>
    </xf>
    <xf numFmtId="0" fontId="8" fillId="0" borderId="1" xfId="31" applyFont="1" applyAlignment="1">
      <alignment horizontal="center" vertical="center" wrapText="1"/>
    </xf>
    <xf numFmtId="0" fontId="8" fillId="0" borderId="1" xfId="31" applyFont="1" applyAlignment="1">
      <alignment horizontal="left" vertical="center" wrapText="1"/>
    </xf>
    <xf numFmtId="0" fontId="8" fillId="0" borderId="1" xfId="8" applyFont="1" applyAlignment="1">
      <alignment horizontal="center"/>
    </xf>
    <xf numFmtId="3" fontId="7" fillId="0" borderId="1" xfId="8" applyNumberFormat="1" applyFont="1" applyAlignment="1">
      <alignment horizontal="center" vertical="center"/>
    </xf>
    <xf numFmtId="0" fontId="20" fillId="0" borderId="1" xfId="31" applyFont="1" applyAlignment="1">
      <alignment horizontal="center" wrapText="1"/>
    </xf>
    <xf numFmtId="0" fontId="20" fillId="0" borderId="1" xfId="31" applyFont="1" applyAlignment="1">
      <alignment horizontal="center" vertical="center" wrapText="1"/>
    </xf>
    <xf numFmtId="0" fontId="6" fillId="3" borderId="21" xfId="8" applyFont="1" applyFill="1" applyBorder="1" applyAlignment="1">
      <alignment horizontal="center" vertical="center"/>
    </xf>
    <xf numFmtId="0" fontId="21" fillId="0" borderId="1" xfId="31" applyFont="1" applyAlignment="1">
      <alignment horizontal="center" vertical="center" wrapText="1"/>
    </xf>
    <xf numFmtId="0" fontId="8" fillId="0" borderId="1" xfId="18" applyFont="1" applyAlignment="1">
      <alignment horizontal="center" vertical="center"/>
    </xf>
    <xf numFmtId="0" fontId="8" fillId="0" borderId="1" xfId="18" applyFont="1" applyAlignment="1">
      <alignment horizontal="center"/>
    </xf>
    <xf numFmtId="0" fontId="8" fillId="0" borderId="1" xfId="18" applyFont="1"/>
    <xf numFmtId="0" fontId="7" fillId="5" borderId="18" xfId="18" applyFont="1" applyFill="1" applyBorder="1" applyAlignment="1">
      <alignment horizontal="center" vertical="center"/>
    </xf>
    <xf numFmtId="0" fontId="7" fillId="5" borderId="18" xfId="18" applyFont="1" applyFill="1" applyBorder="1" applyAlignment="1">
      <alignment horizontal="center" vertical="center" wrapText="1"/>
    </xf>
    <xf numFmtId="0" fontId="7" fillId="6" borderId="18" xfId="18" applyFont="1" applyFill="1" applyBorder="1" applyAlignment="1">
      <alignment horizontal="center" vertical="center" wrapText="1"/>
    </xf>
    <xf numFmtId="0" fontId="6" fillId="0" borderId="1" xfId="18" applyFont="1" applyAlignment="1">
      <alignment horizontal="center" vertical="center"/>
    </xf>
    <xf numFmtId="3" fontId="6" fillId="0" borderId="1" xfId="18" applyNumberFormat="1" applyFont="1" applyAlignment="1">
      <alignment horizontal="center"/>
    </xf>
    <xf numFmtId="0" fontId="6" fillId="0" borderId="1" xfId="18" applyFont="1" applyAlignment="1">
      <alignment horizontal="center"/>
    </xf>
    <xf numFmtId="3" fontId="6" fillId="0" borderId="1" xfId="18" applyNumberFormat="1" applyFont="1" applyAlignment="1">
      <alignment horizontal="center" vertical="center"/>
    </xf>
    <xf numFmtId="3" fontId="7" fillId="0" borderId="1" xfId="18" applyNumberFormat="1" applyFont="1" applyAlignment="1">
      <alignment horizontal="center" vertical="center"/>
    </xf>
    <xf numFmtId="0" fontId="7" fillId="5" borderId="20" xfId="18" applyFont="1" applyFill="1" applyBorder="1" applyAlignment="1">
      <alignment horizontal="center" vertical="center" wrapText="1"/>
    </xf>
    <xf numFmtId="4" fontId="8" fillId="0" borderId="1" xfId="31" applyNumberFormat="1" applyFont="1" applyAlignment="1">
      <alignment horizontal="center" vertical="center"/>
    </xf>
    <xf numFmtId="0" fontId="8" fillId="0" borderId="1" xfId="31" applyFont="1" applyAlignment="1">
      <alignment horizontal="center"/>
    </xf>
    <xf numFmtId="0" fontId="7" fillId="0" borderId="1" xfId="31" applyFont="1" applyAlignment="1">
      <alignment horizontal="center" wrapText="1"/>
    </xf>
    <xf numFmtId="0" fontId="7" fillId="5" borderId="18" xfId="16" applyFont="1" applyFill="1" applyBorder="1" applyAlignment="1">
      <alignment horizontal="center" vertical="center"/>
    </xf>
    <xf numFmtId="0" fontId="7" fillId="5" borderId="18" xfId="16" applyFont="1" applyFill="1" applyBorder="1" applyAlignment="1">
      <alignment horizontal="center" vertical="center" wrapText="1"/>
    </xf>
    <xf numFmtId="0" fontId="7" fillId="6" borderId="18" xfId="16" applyFont="1" applyFill="1" applyBorder="1" applyAlignment="1">
      <alignment horizontal="center" vertical="center" wrapText="1"/>
    </xf>
    <xf numFmtId="0" fontId="7" fillId="2" borderId="16" xfId="31" applyFont="1" applyFill="1" applyBorder="1" applyAlignment="1">
      <alignment horizontal="center" vertical="center"/>
    </xf>
    <xf numFmtId="0" fontId="8" fillId="0" borderId="1" xfId="31" applyFont="1" applyAlignment="1">
      <alignment horizontal="left"/>
    </xf>
    <xf numFmtId="0" fontId="7" fillId="0" borderId="1" xfId="31" applyFont="1" applyAlignment="1">
      <alignment horizontal="center" vertical="center"/>
    </xf>
    <xf numFmtId="0" fontId="6" fillId="3" borderId="16" xfId="16" applyFont="1" applyFill="1" applyBorder="1" applyAlignment="1">
      <alignment horizontal="center"/>
    </xf>
    <xf numFmtId="0" fontId="7" fillId="5" borderId="20" xfId="16" applyFont="1" applyFill="1" applyBorder="1" applyAlignment="1">
      <alignment horizontal="center" vertical="center" wrapText="1"/>
    </xf>
    <xf numFmtId="0" fontId="7" fillId="5" borderId="24" xfId="31" applyFont="1" applyFill="1" applyBorder="1" applyAlignment="1">
      <alignment horizontal="center" vertical="center" wrapText="1"/>
    </xf>
    <xf numFmtId="0" fontId="8" fillId="0" borderId="0" xfId="35" applyFont="1" applyFill="1" applyAlignment="1">
      <alignment wrapText="1"/>
    </xf>
    <xf numFmtId="0" fontId="22" fillId="0" borderId="1" xfId="31" applyFont="1" applyAlignment="1">
      <alignment horizontal="center" vertical="center"/>
    </xf>
    <xf numFmtId="0" fontId="8" fillId="0" borderId="1" xfId="31" applyFont="1" applyAlignment="1">
      <alignment vertical="center"/>
    </xf>
    <xf numFmtId="0" fontId="7" fillId="5" borderId="24" xfId="16" applyFont="1" applyFill="1" applyBorder="1" applyAlignment="1">
      <alignment horizontal="center" vertical="center"/>
    </xf>
    <xf numFmtId="0" fontId="7" fillId="5" borderId="24" xfId="16" applyFont="1" applyFill="1" applyBorder="1" applyAlignment="1">
      <alignment horizontal="center" vertical="center" wrapText="1"/>
    </xf>
    <xf numFmtId="0" fontId="7" fillId="6" borderId="24" xfId="16" applyFont="1" applyFill="1" applyBorder="1" applyAlignment="1">
      <alignment horizontal="center" vertical="center" wrapText="1"/>
    </xf>
    <xf numFmtId="0" fontId="22" fillId="0" borderId="1" xfId="31" applyFont="1" applyAlignment="1">
      <alignment vertical="center"/>
    </xf>
    <xf numFmtId="0" fontId="20" fillId="0" borderId="1" xfId="16" applyFont="1"/>
    <xf numFmtId="0" fontId="7" fillId="5" borderId="23" xfId="16" applyFont="1" applyFill="1" applyBorder="1" applyAlignment="1">
      <alignment horizontal="center" vertical="center" wrapText="1"/>
    </xf>
    <xf numFmtId="0" fontId="7" fillId="5" borderId="24" xfId="31" applyFont="1" applyFill="1" applyBorder="1" applyAlignment="1">
      <alignment vertical="center"/>
    </xf>
    <xf numFmtId="0" fontId="7" fillId="5" borderId="24" xfId="31" applyFont="1" applyFill="1" applyBorder="1" applyAlignment="1">
      <alignment vertical="center" wrapText="1"/>
    </xf>
    <xf numFmtId="0" fontId="18" fillId="0" borderId="1" xfId="31" applyFont="1" applyAlignment="1">
      <alignment horizontal="center"/>
    </xf>
    <xf numFmtId="0" fontId="6" fillId="3" borderId="26" xfId="31" applyFont="1" applyFill="1" applyBorder="1"/>
    <xf numFmtId="0" fontId="7" fillId="5" borderId="23" xfId="31" applyFont="1" applyFill="1" applyBorder="1" applyAlignment="1">
      <alignment vertical="center" wrapText="1"/>
    </xf>
    <xf numFmtId="0" fontId="7" fillId="5" borderId="24" xfId="31" applyFont="1" applyFill="1" applyBorder="1" applyAlignment="1">
      <alignment horizontal="center" vertical="center"/>
    </xf>
    <xf numFmtId="0" fontId="7" fillId="0" borderId="1" xfId="18" applyFont="1" applyAlignment="1">
      <alignment horizontal="center" vertical="center"/>
    </xf>
    <xf numFmtId="0" fontId="16" fillId="0" borderId="1" xfId="1" applyFont="1" applyFill="1" applyBorder="1" applyAlignment="1">
      <alignment horizontal="center" vertical="center"/>
    </xf>
    <xf numFmtId="3" fontId="7" fillId="0" borderId="1" xfId="31" applyNumberFormat="1" applyFont="1" applyAlignment="1">
      <alignment horizontal="center" vertical="center" wrapText="1"/>
    </xf>
    <xf numFmtId="4" fontId="7" fillId="0" borderId="1" xfId="31" applyNumberFormat="1" applyFont="1" applyAlignment="1">
      <alignment horizontal="center" vertical="center" wrapText="1"/>
    </xf>
    <xf numFmtId="14" fontId="6" fillId="0" borderId="1" xfId="8" applyNumberFormat="1" applyFont="1" applyAlignment="1">
      <alignment horizontal="center" vertical="center" wrapText="1"/>
    </xf>
    <xf numFmtId="0" fontId="8" fillId="0" borderId="3" xfId="31" applyFont="1" applyBorder="1"/>
    <xf numFmtId="0" fontId="7" fillId="0" borderId="1" xfId="31" applyFont="1" applyAlignment="1">
      <alignment horizontal="left" vertical="center" wrapText="1"/>
    </xf>
    <xf numFmtId="0" fontId="6" fillId="0" borderId="10" xfId="31" applyFont="1" applyBorder="1" applyAlignment="1">
      <alignment horizontal="center" vertical="center" wrapText="1"/>
    </xf>
    <xf numFmtId="0" fontId="6" fillId="0" borderId="12" xfId="31" applyFont="1" applyBorder="1" applyAlignment="1">
      <alignment horizontal="center" vertical="center" wrapText="1"/>
    </xf>
    <xf numFmtId="0" fontId="16" fillId="0" borderId="13" xfId="1" applyFont="1" applyFill="1" applyBorder="1" applyAlignment="1">
      <alignment horizontal="center" vertical="center" wrapText="1"/>
    </xf>
    <xf numFmtId="0" fontId="6" fillId="0" borderId="3" xfId="31" applyFont="1" applyBorder="1" applyAlignment="1">
      <alignment horizontal="center" vertical="center" wrapText="1"/>
    </xf>
    <xf numFmtId="0" fontId="16" fillId="0" borderId="3" xfId="1" applyFont="1" applyFill="1" applyBorder="1" applyAlignment="1">
      <alignment horizontal="center" vertical="center" wrapText="1"/>
    </xf>
    <xf numFmtId="0" fontId="16" fillId="0" borderId="3" xfId="1" applyFont="1" applyFill="1" applyBorder="1" applyAlignment="1">
      <alignment horizontal="center" vertical="center"/>
    </xf>
    <xf numFmtId="0" fontId="6" fillId="0" borderId="3" xfId="8" applyFont="1" applyBorder="1" applyAlignment="1">
      <alignment horizontal="center" vertical="center" wrapText="1"/>
    </xf>
    <xf numFmtId="0" fontId="6" fillId="0" borderId="12" xfId="8" applyFont="1" applyBorder="1" applyAlignment="1">
      <alignment horizontal="center" vertical="center" wrapText="1"/>
    </xf>
    <xf numFmtId="0" fontId="6" fillId="0" borderId="10" xfId="8" applyFont="1" applyBorder="1" applyAlignment="1">
      <alignment horizontal="center" vertical="center" wrapText="1"/>
    </xf>
    <xf numFmtId="0" fontId="16" fillId="0" borderId="10" xfId="1" applyFont="1" applyFill="1" applyBorder="1" applyAlignment="1">
      <alignment horizontal="center" vertical="center" wrapText="1"/>
    </xf>
    <xf numFmtId="0" fontId="7" fillId="0" borderId="3" xfId="8" applyFont="1" applyBorder="1" applyAlignment="1">
      <alignment horizontal="center" vertical="center" wrapText="1"/>
    </xf>
    <xf numFmtId="0" fontId="6" fillId="3" borderId="36" xfId="8" applyFont="1" applyFill="1" applyBorder="1" applyAlignment="1">
      <alignment horizontal="left" vertical="center"/>
    </xf>
    <xf numFmtId="0" fontId="7" fillId="5" borderId="37" xfId="8" applyFont="1" applyFill="1" applyBorder="1" applyAlignment="1">
      <alignment horizontal="left" vertical="center" wrapText="1"/>
    </xf>
    <xf numFmtId="0" fontId="7" fillId="6" borderId="38" xfId="31" applyFont="1" applyFill="1" applyBorder="1" applyAlignment="1">
      <alignment horizontal="center" vertical="center" wrapText="1"/>
    </xf>
    <xf numFmtId="0" fontId="6" fillId="8" borderId="39" xfId="8" applyFont="1" applyFill="1" applyBorder="1" applyAlignment="1">
      <alignment horizontal="left" vertical="center" wrapText="1"/>
    </xf>
    <xf numFmtId="15" fontId="6" fillId="7" borderId="38" xfId="8" applyNumberFormat="1" applyFont="1" applyFill="1" applyBorder="1" applyAlignment="1">
      <alignment horizontal="left" vertical="center" wrapText="1"/>
    </xf>
    <xf numFmtId="0" fontId="16" fillId="0" borderId="24" xfId="1" applyFont="1" applyFill="1" applyBorder="1" applyAlignment="1">
      <alignment horizontal="center" vertical="center"/>
    </xf>
    <xf numFmtId="0" fontId="8" fillId="0" borderId="1" xfId="33" applyFont="1"/>
    <xf numFmtId="0" fontId="7" fillId="0" borderId="1" xfId="33" applyFont="1" applyAlignment="1">
      <alignment horizontal="left" vertical="center" wrapText="1"/>
    </xf>
    <xf numFmtId="0" fontId="7" fillId="6" borderId="19" xfId="33" applyFont="1" applyFill="1" applyBorder="1" applyAlignment="1">
      <alignment horizontal="center" vertical="center" wrapText="1"/>
    </xf>
    <xf numFmtId="0" fontId="6" fillId="0" borderId="10" xfId="33" applyFont="1" applyBorder="1" applyAlignment="1">
      <alignment horizontal="center" vertical="center" wrapText="1"/>
    </xf>
    <xf numFmtId="0" fontId="18" fillId="0" borderId="1" xfId="33" applyFont="1" applyAlignment="1">
      <alignment wrapText="1"/>
    </xf>
    <xf numFmtId="0" fontId="8" fillId="0" borderId="1" xfId="32" applyFont="1"/>
    <xf numFmtId="0" fontId="7" fillId="0" borderId="1" xfId="32" applyFont="1" applyAlignment="1">
      <alignment horizontal="left" vertical="center" wrapText="1"/>
    </xf>
    <xf numFmtId="0" fontId="6" fillId="0" borderId="10" xfId="9" applyFont="1" applyBorder="1" applyAlignment="1">
      <alignment horizontal="center" vertical="center" wrapText="1"/>
    </xf>
    <xf numFmtId="0" fontId="6" fillId="0" borderId="3" xfId="32" applyFont="1" applyBorder="1" applyAlignment="1">
      <alignment horizontal="center" vertical="center" wrapText="1"/>
    </xf>
    <xf numFmtId="0" fontId="6" fillId="0" borderId="3" xfId="9" applyFont="1" applyBorder="1" applyAlignment="1">
      <alignment horizontal="center" vertical="center" wrapText="1"/>
    </xf>
    <xf numFmtId="0" fontId="10" fillId="0" borderId="1" xfId="32" applyFont="1" applyAlignment="1">
      <alignment horizontal="left" vertical="center" wrapText="1"/>
    </xf>
    <xf numFmtId="0" fontId="10" fillId="0" borderId="1" xfId="32" applyFont="1" applyAlignment="1">
      <alignment horizontal="left" vertical="center"/>
    </xf>
    <xf numFmtId="0" fontId="10" fillId="0" borderId="1" xfId="32" applyFont="1" applyAlignment="1">
      <alignment horizontal="center" vertical="center" wrapText="1"/>
    </xf>
    <xf numFmtId="0" fontId="7" fillId="6" borderId="25" xfId="31" applyFont="1" applyFill="1" applyBorder="1" applyAlignment="1">
      <alignment horizontal="center" vertical="center" wrapText="1"/>
    </xf>
    <xf numFmtId="0" fontId="16" fillId="0" borderId="13" xfId="1" applyFont="1" applyFill="1" applyBorder="1"/>
    <xf numFmtId="0" fontId="16" fillId="0" borderId="13" xfId="1" applyFont="1" applyFill="1" applyBorder="1" applyAlignment="1">
      <alignment horizontal="center" vertical="center"/>
    </xf>
    <xf numFmtId="0" fontId="7" fillId="6" borderId="19" xfId="3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16" fillId="0" borderId="12" xfId="1" applyFont="1" applyFill="1" applyBorder="1" applyAlignment="1">
      <alignment horizontal="center" vertical="center"/>
    </xf>
    <xf numFmtId="0" fontId="8" fillId="0" borderId="3" xfId="18" applyFont="1" applyBorder="1"/>
    <xf numFmtId="0" fontId="16" fillId="0" borderId="24" xfId="1" applyFont="1" applyFill="1" applyBorder="1" applyAlignment="1">
      <alignment horizontal="center" vertical="center" wrapText="1"/>
    </xf>
    <xf numFmtId="0" fontId="7" fillId="0" borderId="3" xfId="31" applyFont="1" applyBorder="1" applyAlignment="1">
      <alignment horizontal="center" vertical="center" wrapText="1"/>
    </xf>
    <xf numFmtId="0" fontId="6" fillId="0" borderId="1" xfId="31" applyFont="1" applyAlignment="1">
      <alignment wrapText="1"/>
    </xf>
    <xf numFmtId="0" fontId="8" fillId="0" borderId="3" xfId="35" applyFont="1" applyFill="1" applyBorder="1" applyAlignment="1">
      <alignment horizontal="center" vertical="center" wrapText="1"/>
    </xf>
    <xf numFmtId="0" fontId="6" fillId="0" borderId="10" xfId="36" applyFont="1" applyBorder="1" applyAlignment="1">
      <alignment horizontal="center" vertical="center" wrapText="1"/>
    </xf>
    <xf numFmtId="0" fontId="6" fillId="0" borderId="1" xfId="36" applyFont="1"/>
    <xf numFmtId="0" fontId="6" fillId="0" borderId="3" xfId="36" applyFont="1" applyBorder="1" applyAlignment="1">
      <alignment horizontal="center" vertical="center" wrapText="1"/>
    </xf>
    <xf numFmtId="0" fontId="6" fillId="0" borderId="1" xfId="36" applyFont="1" applyAlignment="1">
      <alignment wrapText="1"/>
    </xf>
    <xf numFmtId="0" fontId="7" fillId="0" borderId="1" xfId="31" applyFont="1" applyAlignment="1">
      <alignment vertical="center" wrapText="1"/>
    </xf>
    <xf numFmtId="0" fontId="6" fillId="0" borderId="3" xfId="16" applyFont="1" applyBorder="1" applyAlignment="1">
      <alignment horizontal="center" vertical="center" wrapText="1"/>
    </xf>
    <xf numFmtId="0" fontId="6" fillId="0" borderId="3" xfId="31" applyFont="1" applyBorder="1" applyAlignment="1">
      <alignment horizontal="left" vertical="center" wrapText="1"/>
    </xf>
    <xf numFmtId="0" fontId="18" fillId="0" borderId="1" xfId="31" applyFont="1" applyAlignment="1">
      <alignment wrapText="1"/>
    </xf>
    <xf numFmtId="0" fontId="6" fillId="0" borderId="12" xfId="36" applyFont="1" applyBorder="1" applyAlignment="1">
      <alignment horizontal="center" vertical="center" wrapText="1"/>
    </xf>
    <xf numFmtId="0" fontId="21" fillId="2" borderId="1" xfId="31" applyFont="1" applyFill="1" applyAlignment="1">
      <alignment horizontal="left" wrapText="1"/>
    </xf>
    <xf numFmtId="0" fontId="21" fillId="2" borderId="1" xfId="31" applyFont="1" applyFill="1" applyAlignment="1">
      <alignment horizontal="left"/>
    </xf>
    <xf numFmtId="0" fontId="7" fillId="2" borderId="16" xfId="8" applyFont="1" applyFill="1" applyBorder="1" applyAlignment="1">
      <alignment horizontal="left" vertical="center"/>
    </xf>
    <xf numFmtId="3" fontId="7" fillId="2" borderId="17" xfId="8" applyNumberFormat="1" applyFont="1" applyFill="1" applyBorder="1" applyAlignment="1">
      <alignment horizontal="left" vertical="center"/>
    </xf>
    <xf numFmtId="0" fontId="7" fillId="2" borderId="16" xfId="27" applyFont="1" applyFill="1" applyBorder="1" applyAlignment="1">
      <alignment horizontal="center" vertical="center"/>
    </xf>
    <xf numFmtId="3" fontId="7" fillId="2" borderId="17" xfId="27" applyNumberFormat="1" applyFont="1" applyFill="1" applyBorder="1" applyAlignment="1">
      <alignment horizontal="center" vertical="center"/>
    </xf>
    <xf numFmtId="0" fontId="7" fillId="2" borderId="16" xfId="31" applyFont="1" applyFill="1" applyBorder="1" applyAlignment="1">
      <alignment horizontal="left" vertical="center"/>
    </xf>
    <xf numFmtId="3" fontId="7" fillId="2" borderId="17" xfId="31" applyNumberFormat="1" applyFont="1" applyFill="1" applyBorder="1" applyAlignment="1">
      <alignment horizontal="left" vertical="center"/>
    </xf>
    <xf numFmtId="0" fontId="21" fillId="2" borderId="1" xfId="36" applyFont="1" applyFill="1" applyAlignment="1">
      <alignment horizontal="center" vertical="center" wrapText="1"/>
    </xf>
    <xf numFmtId="0" fontId="21" fillId="0" borderId="1" xfId="36" applyFont="1" applyAlignment="1">
      <alignment horizontal="center" vertical="center" wrapText="1"/>
    </xf>
    <xf numFmtId="0" fontId="6" fillId="0" borderId="1" xfId="36" applyFont="1" applyAlignment="1">
      <alignment horizontal="center" vertical="center"/>
    </xf>
    <xf numFmtId="0" fontId="6" fillId="0" borderId="1" xfId="36" applyFont="1" applyAlignment="1">
      <alignment horizontal="left" vertical="center"/>
    </xf>
    <xf numFmtId="0" fontId="7" fillId="0" borderId="1" xfId="36" applyFont="1" applyAlignment="1">
      <alignment vertical="center" wrapText="1"/>
    </xf>
    <xf numFmtId="0" fontId="7" fillId="0" borderId="1" xfId="36" applyFont="1" applyAlignment="1">
      <alignment wrapText="1"/>
    </xf>
    <xf numFmtId="0" fontId="7" fillId="0" borderId="1" xfId="36" applyFont="1" applyAlignment="1">
      <alignment horizontal="center" vertical="center" wrapText="1"/>
    </xf>
    <xf numFmtId="0" fontId="6" fillId="0" borderId="1" xfId="36" applyFont="1" applyAlignment="1">
      <alignment horizontal="center" vertical="center" wrapText="1"/>
    </xf>
    <xf numFmtId="0" fontId="6" fillId="0" borderId="1" xfId="36" applyFont="1" applyAlignment="1">
      <alignment vertical="center" wrapText="1"/>
    </xf>
    <xf numFmtId="0" fontId="7" fillId="0" borderId="1" xfId="36" applyFont="1" applyAlignment="1">
      <alignment horizontal="left" vertical="center" wrapText="1"/>
    </xf>
    <xf numFmtId="0" fontId="7" fillId="0" borderId="1" xfId="36" applyFont="1" applyAlignment="1">
      <alignment horizontal="left" vertical="center"/>
    </xf>
    <xf numFmtId="0" fontId="7" fillId="0" borderId="1" xfId="36" applyFont="1" applyAlignment="1">
      <alignment horizontal="center" vertical="center"/>
    </xf>
    <xf numFmtId="0" fontId="6" fillId="0" borderId="1" xfId="36" applyFont="1" applyAlignment="1">
      <alignment horizontal="left" vertical="center" wrapText="1"/>
    </xf>
    <xf numFmtId="0" fontId="7" fillId="0" borderId="1" xfId="36" applyFont="1" applyAlignment="1">
      <alignment horizontal="left" wrapText="1"/>
    </xf>
    <xf numFmtId="0" fontId="6" fillId="3" borderId="21" xfId="36" applyFont="1" applyFill="1" applyBorder="1" applyAlignment="1">
      <alignment wrapText="1"/>
    </xf>
    <xf numFmtId="0" fontId="7" fillId="5" borderId="23" xfId="36" applyFont="1" applyFill="1" applyBorder="1" applyAlignment="1">
      <alignment horizontal="center" vertical="center" wrapText="1"/>
    </xf>
    <xf numFmtId="0" fontId="7" fillId="5" borderId="24" xfId="36" applyFont="1" applyFill="1" applyBorder="1" applyAlignment="1">
      <alignment horizontal="center" vertical="center" wrapText="1"/>
    </xf>
    <xf numFmtId="0" fontId="7" fillId="6" borderId="24" xfId="36" applyFont="1" applyFill="1" applyBorder="1" applyAlignment="1">
      <alignment horizontal="center" vertical="center" wrapText="1"/>
    </xf>
    <xf numFmtId="0" fontId="7" fillId="6" borderId="19" xfId="36" applyFont="1" applyFill="1" applyBorder="1" applyAlignment="1">
      <alignment horizontal="center" vertical="center" wrapText="1"/>
    </xf>
    <xf numFmtId="14" fontId="6" fillId="0" borderId="1" xfId="36" applyNumberFormat="1" applyFont="1" applyAlignment="1">
      <alignment horizontal="left"/>
    </xf>
    <xf numFmtId="0" fontId="6" fillId="0" borderId="1" xfId="36" applyFont="1" applyAlignment="1">
      <alignment horizontal="justify" vertical="center"/>
    </xf>
    <xf numFmtId="0" fontId="21" fillId="2" borderId="1" xfId="31" applyFont="1" applyFill="1" applyAlignment="1">
      <alignment horizontal="center" vertical="center" wrapText="1"/>
    </xf>
    <xf numFmtId="0" fontId="21" fillId="2" borderId="1" xfId="33" applyFont="1" applyFill="1" applyAlignment="1">
      <alignment horizontal="center" vertical="center"/>
    </xf>
    <xf numFmtId="0" fontId="7" fillId="0" borderId="12" xfId="33" applyFont="1" applyBorder="1" applyAlignment="1">
      <alignment vertical="center" wrapText="1"/>
    </xf>
    <xf numFmtId="0" fontId="21" fillId="2" borderId="1" xfId="31" applyFont="1" applyFill="1" applyAlignment="1">
      <alignment horizontal="center" vertical="center"/>
    </xf>
    <xf numFmtId="0" fontId="6" fillId="0" borderId="12" xfId="3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17" fontId="6" fillId="0" borderId="12" xfId="31" applyNumberFormat="1" applyFont="1" applyBorder="1" applyAlignment="1">
      <alignment horizontal="center" vertical="center" wrapText="1"/>
    </xf>
    <xf numFmtId="17" fontId="6" fillId="0" borderId="13" xfId="31" applyNumberFormat="1" applyFont="1" applyBorder="1" applyAlignment="1">
      <alignment horizontal="center" vertical="center" wrapText="1"/>
    </xf>
    <xf numFmtId="17" fontId="6" fillId="0" borderId="10" xfId="31" applyNumberFormat="1" applyFont="1" applyBorder="1" applyAlignment="1">
      <alignment horizontal="center" vertical="center" wrapText="1"/>
    </xf>
    <xf numFmtId="14" fontId="6" fillId="0" borderId="3" xfId="31" applyNumberFormat="1" applyFont="1" applyBorder="1" applyAlignment="1">
      <alignment horizontal="center" vertical="center" wrapText="1"/>
    </xf>
    <xf numFmtId="0" fontId="6" fillId="0" borderId="3" xfId="31" applyFont="1" applyBorder="1" applyAlignment="1">
      <alignment horizontal="center" vertical="center" wrapText="1"/>
    </xf>
    <xf numFmtId="3" fontId="6" fillId="0" borderId="3" xfId="31" applyNumberFormat="1" applyFont="1" applyBorder="1" applyAlignment="1">
      <alignment horizontal="center" vertical="center"/>
    </xf>
    <xf numFmtId="0" fontId="6" fillId="0" borderId="3" xfId="31" applyFont="1" applyBorder="1" applyAlignment="1">
      <alignment horizontal="center" vertical="center"/>
    </xf>
    <xf numFmtId="0" fontId="6" fillId="0" borderId="11" xfId="31" applyFont="1" applyBorder="1" applyAlignment="1">
      <alignment horizontal="center" vertical="center"/>
    </xf>
    <xf numFmtId="0" fontId="6" fillId="0" borderId="14" xfId="31" applyFont="1" applyBorder="1" applyAlignment="1">
      <alignment horizontal="center" vertical="center"/>
    </xf>
    <xf numFmtId="0" fontId="6" fillId="0" borderId="15" xfId="31" applyFont="1" applyBorder="1" applyAlignment="1">
      <alignment horizontal="center" vertical="center"/>
    </xf>
    <xf numFmtId="3" fontId="6" fillId="0" borderId="12" xfId="31" applyNumberFormat="1" applyFont="1" applyBorder="1" applyAlignment="1">
      <alignment horizontal="center" vertical="center"/>
    </xf>
    <xf numFmtId="3" fontId="6" fillId="0" borderId="13" xfId="31" applyNumberFormat="1" applyFont="1" applyBorder="1" applyAlignment="1">
      <alignment horizontal="center" vertical="center"/>
    </xf>
    <xf numFmtId="3" fontId="6" fillId="0" borderId="10" xfId="31" applyNumberFormat="1" applyFont="1" applyBorder="1" applyAlignment="1">
      <alignment horizontal="center" vertical="center"/>
    </xf>
    <xf numFmtId="0" fontId="6" fillId="0" borderId="12" xfId="31" applyFont="1" applyBorder="1" applyAlignment="1">
      <alignment horizontal="center" vertical="center"/>
    </xf>
    <xf numFmtId="0" fontId="6" fillId="0" borderId="13" xfId="31" applyFont="1" applyBorder="1" applyAlignment="1">
      <alignment horizontal="center" vertical="center"/>
    </xf>
    <xf numFmtId="0" fontId="6" fillId="0" borderId="10" xfId="31" applyFont="1" applyBorder="1" applyAlignment="1">
      <alignment horizontal="center" vertical="center"/>
    </xf>
    <xf numFmtId="0" fontId="6" fillId="0" borderId="12" xfId="31" applyFont="1" applyBorder="1" applyAlignment="1">
      <alignment horizontal="center" vertical="top" wrapText="1"/>
    </xf>
    <xf numFmtId="0" fontId="6" fillId="0" borderId="13" xfId="31" applyFont="1" applyBorder="1" applyAlignment="1">
      <alignment horizontal="center" vertical="top" wrapText="1"/>
    </xf>
    <xf numFmtId="0" fontId="6" fillId="0" borderId="10" xfId="31" applyFont="1" applyBorder="1" applyAlignment="1">
      <alignment horizontal="center" vertical="top" wrapText="1"/>
    </xf>
    <xf numFmtId="0" fontId="8" fillId="0" borderId="12"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10" xfId="1" applyFont="1" applyFill="1" applyBorder="1" applyAlignment="1">
      <alignment horizontal="center" vertical="center" wrapText="1"/>
    </xf>
    <xf numFmtId="3" fontId="6" fillId="0" borderId="3" xfId="31" applyNumberFormat="1" applyFont="1" applyBorder="1" applyAlignment="1">
      <alignment horizontal="center" vertical="center" wrapText="1"/>
    </xf>
    <xf numFmtId="4" fontId="6" fillId="0" borderId="13" xfId="31" applyNumberFormat="1" applyFont="1" applyBorder="1" applyAlignment="1">
      <alignment horizontal="center" vertical="center" wrapText="1"/>
    </xf>
    <xf numFmtId="4" fontId="6" fillId="0" borderId="10" xfId="31" applyNumberFormat="1" applyFont="1" applyBorder="1" applyAlignment="1">
      <alignment horizontal="center" vertical="center" wrapText="1"/>
    </xf>
    <xf numFmtId="14" fontId="6" fillId="0" borderId="12" xfId="31" applyNumberFormat="1" applyFont="1" applyBorder="1" applyAlignment="1">
      <alignment horizontal="center" vertical="center" wrapText="1"/>
    </xf>
    <xf numFmtId="14" fontId="6" fillId="0" borderId="13" xfId="31" applyNumberFormat="1" applyFont="1" applyBorder="1" applyAlignment="1">
      <alignment horizontal="center" vertical="center" wrapText="1"/>
    </xf>
    <xf numFmtId="14" fontId="6" fillId="0" borderId="10" xfId="31" applyNumberFormat="1" applyFont="1" applyBorder="1" applyAlignment="1">
      <alignment horizontal="center" vertical="center" wrapText="1"/>
    </xf>
    <xf numFmtId="3"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7" fillId="4" borderId="5" xfId="31" applyFont="1" applyFill="1" applyBorder="1" applyAlignment="1">
      <alignment horizontal="center" vertical="center" wrapText="1"/>
    </xf>
    <xf numFmtId="0" fontId="7" fillId="4" borderId="6" xfId="31" applyFont="1" applyFill="1" applyBorder="1" applyAlignment="1">
      <alignment horizontal="center" vertical="center" wrapText="1"/>
    </xf>
    <xf numFmtId="0" fontId="7" fillId="4" borderId="17" xfId="31" applyFont="1" applyFill="1" applyBorder="1" applyAlignment="1">
      <alignment horizontal="center" vertical="center" wrapText="1"/>
    </xf>
    <xf numFmtId="0" fontId="21" fillId="2" borderId="2" xfId="31" applyFont="1" applyFill="1" applyBorder="1" applyAlignment="1">
      <alignment horizontal="left" wrapText="1"/>
    </xf>
    <xf numFmtId="0" fontId="21" fillId="2" borderId="1" xfId="31" applyFont="1" applyFill="1" applyAlignment="1">
      <alignment horizontal="left" wrapText="1"/>
    </xf>
    <xf numFmtId="0" fontId="7" fillId="3" borderId="5" xfId="31" applyFont="1" applyFill="1" applyBorder="1" applyAlignment="1">
      <alignment horizontal="center"/>
    </xf>
    <xf numFmtId="0" fontId="7" fillId="3" borderId="6" xfId="31" applyFont="1" applyFill="1" applyBorder="1" applyAlignment="1">
      <alignment horizontal="center"/>
    </xf>
    <xf numFmtId="0" fontId="7" fillId="3" borderId="7" xfId="31" applyFont="1" applyFill="1" applyBorder="1" applyAlignment="1">
      <alignment horizontal="center"/>
    </xf>
    <xf numFmtId="0" fontId="6" fillId="0" borderId="11" xfId="31" applyFont="1" applyBorder="1" applyAlignment="1">
      <alignment horizontal="center" vertical="center" wrapText="1"/>
    </xf>
    <xf numFmtId="0" fontId="6" fillId="0" borderId="14" xfId="31" applyFont="1" applyBorder="1" applyAlignment="1">
      <alignment horizontal="center" vertical="center" wrapText="1"/>
    </xf>
    <xf numFmtId="0" fontId="6" fillId="0" borderId="15" xfId="31" applyFont="1" applyBorder="1" applyAlignment="1">
      <alignment horizontal="center" vertical="center" wrapText="1"/>
    </xf>
    <xf numFmtId="0" fontId="7" fillId="4" borderId="27" xfId="8" applyFont="1" applyFill="1" applyBorder="1" applyAlignment="1">
      <alignment horizontal="center" vertical="center" wrapText="1"/>
    </xf>
    <xf numFmtId="0" fontId="7" fillId="4" borderId="28" xfId="8" applyFont="1" applyFill="1" applyBorder="1" applyAlignment="1">
      <alignment horizontal="center" vertical="center" wrapText="1"/>
    </xf>
    <xf numFmtId="0" fontId="7" fillId="0" borderId="12" xfId="31" applyFont="1" applyBorder="1" applyAlignment="1">
      <alignment horizontal="center" vertical="center" wrapText="1"/>
    </xf>
    <xf numFmtId="0" fontId="7" fillId="0" borderId="13" xfId="31" applyFont="1" applyBorder="1" applyAlignment="1">
      <alignment horizontal="center" vertical="center" wrapText="1"/>
    </xf>
    <xf numFmtId="0" fontId="7" fillId="0" borderId="10" xfId="31" applyFont="1" applyBorder="1" applyAlignment="1">
      <alignment horizontal="center" vertical="center" wrapText="1"/>
    </xf>
    <xf numFmtId="0" fontId="15" fillId="0" borderId="12" xfId="31" applyFont="1" applyBorder="1" applyAlignment="1">
      <alignment horizontal="center" vertical="center" wrapText="1"/>
    </xf>
    <xf numFmtId="0" fontId="15" fillId="0" borderId="13" xfId="31" applyFont="1" applyBorder="1" applyAlignment="1">
      <alignment horizontal="center" vertical="center" wrapText="1"/>
    </xf>
    <xf numFmtId="0" fontId="15" fillId="0" borderId="10" xfId="31" applyFont="1" applyBorder="1" applyAlignment="1">
      <alignment horizontal="center" vertical="center" wrapText="1"/>
    </xf>
    <xf numFmtId="0" fontId="6" fillId="0" borderId="12" xfId="8" applyFont="1" applyBorder="1" applyAlignment="1">
      <alignment horizontal="center" vertical="center" wrapText="1"/>
    </xf>
    <xf numFmtId="0" fontId="6" fillId="0" borderId="10" xfId="8" applyFont="1" applyBorder="1" applyAlignment="1">
      <alignment horizontal="center" vertical="center" wrapText="1"/>
    </xf>
    <xf numFmtId="0" fontId="6" fillId="0" borderId="13" xfId="8" applyFont="1" applyBorder="1" applyAlignment="1">
      <alignment horizontal="center" vertical="center" wrapText="1"/>
    </xf>
    <xf numFmtId="0" fontId="21" fillId="2" borderId="1" xfId="31" applyFont="1" applyFill="1" applyAlignment="1">
      <alignment horizontal="left" vertical="center"/>
    </xf>
    <xf numFmtId="0" fontId="7" fillId="0" borderId="1" xfId="31" applyFont="1" applyAlignment="1">
      <alignment horizontal="left" vertical="center" wrapText="1"/>
    </xf>
    <xf numFmtId="0" fontId="7" fillId="3" borderId="22" xfId="8" applyFont="1" applyFill="1" applyBorder="1" applyAlignment="1">
      <alignment horizontal="center"/>
    </xf>
    <xf numFmtId="0" fontId="6" fillId="0" borderId="3" xfId="8" applyFont="1" applyBorder="1" applyAlignment="1">
      <alignment horizontal="center" vertical="center"/>
    </xf>
    <xf numFmtId="0" fontId="6" fillId="0" borderId="24" xfId="8" applyFont="1" applyBorder="1" applyAlignment="1">
      <alignment horizontal="center" vertical="center"/>
    </xf>
    <xf numFmtId="15" fontId="6" fillId="0" borderId="3" xfId="8" applyNumberFormat="1" applyFont="1" applyBorder="1" applyAlignment="1">
      <alignment horizontal="center" vertical="center" wrapText="1"/>
    </xf>
    <xf numFmtId="15" fontId="6" fillId="0" borderId="24" xfId="8" applyNumberFormat="1" applyFont="1" applyBorder="1" applyAlignment="1">
      <alignment horizontal="center" vertical="center" wrapText="1"/>
    </xf>
    <xf numFmtId="49" fontId="6" fillId="0" borderId="3" xfId="8" applyNumberFormat="1" applyFont="1" applyBorder="1" applyAlignment="1">
      <alignment horizontal="center" vertical="center" wrapText="1"/>
    </xf>
    <xf numFmtId="49" fontId="6" fillId="0" borderId="24" xfId="8" applyNumberFormat="1" applyFont="1" applyBorder="1" applyAlignment="1">
      <alignment horizontal="center" vertical="center" wrapText="1"/>
    </xf>
    <xf numFmtId="15" fontId="6" fillId="0" borderId="38" xfId="8" applyNumberFormat="1" applyFont="1" applyBorder="1" applyAlignment="1">
      <alignment horizontal="center" vertical="center" wrapText="1"/>
    </xf>
    <xf numFmtId="15" fontId="6" fillId="0" borderId="25" xfId="8" applyNumberFormat="1" applyFont="1" applyBorder="1" applyAlignment="1">
      <alignment horizontal="center" vertical="center" wrapText="1"/>
    </xf>
    <xf numFmtId="0" fontId="15" fillId="0" borderId="3" xfId="8" applyFont="1" applyBorder="1" applyAlignment="1">
      <alignment horizontal="center" vertical="center" wrapText="1"/>
    </xf>
    <xf numFmtId="0" fontId="15" fillId="0" borderId="24" xfId="8" applyFont="1" applyBorder="1" applyAlignment="1">
      <alignment horizontal="center" vertical="center" wrapText="1"/>
    </xf>
    <xf numFmtId="0" fontId="6" fillId="0" borderId="3" xfId="8" applyFont="1" applyBorder="1" applyAlignment="1">
      <alignment horizontal="center" vertical="center" wrapText="1"/>
    </xf>
    <xf numFmtId="0" fontId="6" fillId="0" borderId="24" xfId="8" applyFont="1" applyBorder="1" applyAlignment="1">
      <alignment horizontal="center" vertical="center" wrapText="1"/>
    </xf>
    <xf numFmtId="3" fontId="6" fillId="0" borderId="3" xfId="8" applyNumberFormat="1" applyFont="1" applyBorder="1" applyAlignment="1">
      <alignment horizontal="center" vertical="center"/>
    </xf>
    <xf numFmtId="3" fontId="6" fillId="0" borderId="24" xfId="8" applyNumberFormat="1" applyFont="1" applyBorder="1" applyAlignment="1">
      <alignment horizontal="center" vertical="center"/>
    </xf>
    <xf numFmtId="0" fontId="6" fillId="0" borderId="39" xfId="8" applyFont="1" applyBorder="1" applyAlignment="1">
      <alignment horizontal="center" vertical="center"/>
    </xf>
    <xf numFmtId="0" fontId="6" fillId="0" borderId="23" xfId="8" applyFont="1" applyBorder="1" applyAlignment="1">
      <alignment horizontal="center" vertical="center"/>
    </xf>
    <xf numFmtId="0" fontId="7" fillId="4" borderId="34" xfId="8" applyFont="1" applyFill="1" applyBorder="1" applyAlignment="1">
      <alignment horizontal="center" vertical="center" wrapText="1"/>
    </xf>
    <xf numFmtId="49" fontId="6" fillId="0" borderId="10" xfId="8" applyNumberFormat="1" applyFont="1" applyBorder="1" applyAlignment="1">
      <alignment horizontal="center" vertical="center" wrapText="1"/>
    </xf>
    <xf numFmtId="15" fontId="6" fillId="0" borderId="40" xfId="8" applyNumberFormat="1" applyFont="1" applyBorder="1" applyAlignment="1">
      <alignment horizontal="center" vertical="center" wrapText="1"/>
    </xf>
    <xf numFmtId="0" fontId="6" fillId="0" borderId="39" xfId="8" applyFont="1" applyBorder="1" applyAlignment="1">
      <alignment horizontal="center" vertical="center" wrapText="1"/>
    </xf>
    <xf numFmtId="0" fontId="21" fillId="2" borderId="1" xfId="31" applyFont="1" applyFill="1" applyAlignment="1">
      <alignment horizontal="left"/>
    </xf>
    <xf numFmtId="0" fontId="7" fillId="7" borderId="16" xfId="8" applyFont="1" applyFill="1" applyBorder="1" applyAlignment="1">
      <alignment horizontal="center" vertical="center"/>
    </xf>
    <xf numFmtId="0" fontId="7" fillId="7" borderId="6" xfId="8" applyFont="1" applyFill="1" applyBorder="1" applyAlignment="1">
      <alignment horizontal="center" vertical="center"/>
    </xf>
    <xf numFmtId="0" fontId="7" fillId="7" borderId="17" xfId="8" applyFont="1" applyFill="1" applyBorder="1" applyAlignment="1">
      <alignment horizontal="center" vertical="center"/>
    </xf>
    <xf numFmtId="0" fontId="7" fillId="3" borderId="10" xfId="8" applyFont="1" applyFill="1" applyBorder="1" applyAlignment="1">
      <alignment horizontal="center" vertical="center"/>
    </xf>
    <xf numFmtId="3" fontId="6" fillId="0" borderId="3" xfId="8" applyNumberFormat="1" applyFont="1" applyBorder="1" applyAlignment="1">
      <alignment horizontal="center" vertical="center" wrapText="1"/>
    </xf>
    <xf numFmtId="15" fontId="6" fillId="0" borderId="10" xfId="8" applyNumberFormat="1" applyFont="1" applyBorder="1" applyAlignment="1">
      <alignment horizontal="center" vertical="center" wrapText="1"/>
    </xf>
    <xf numFmtId="14" fontId="6" fillId="0" borderId="42" xfId="33" applyNumberFormat="1" applyFont="1" applyBorder="1" applyAlignment="1">
      <alignment horizontal="center" vertical="center" wrapText="1"/>
    </xf>
    <xf numFmtId="14" fontId="6" fillId="0" borderId="19" xfId="33" applyNumberFormat="1" applyFont="1" applyBorder="1" applyAlignment="1">
      <alignment horizontal="center" vertical="center" wrapText="1"/>
    </xf>
    <xf numFmtId="0" fontId="6" fillId="0" borderId="13" xfId="33" applyFont="1" applyBorder="1" applyAlignment="1">
      <alignment horizontal="center" vertical="center" wrapText="1"/>
    </xf>
    <xf numFmtId="0" fontId="6" fillId="0" borderId="18" xfId="33" applyFont="1" applyBorder="1" applyAlignment="1">
      <alignment horizontal="center" vertical="center" wrapText="1"/>
    </xf>
    <xf numFmtId="14" fontId="6" fillId="0" borderId="13" xfId="33" applyNumberFormat="1" applyFont="1" applyBorder="1" applyAlignment="1">
      <alignment horizontal="center" vertical="center" wrapText="1"/>
    </xf>
    <xf numFmtId="14" fontId="6" fillId="0" borderId="18" xfId="33" applyNumberFormat="1" applyFont="1" applyBorder="1" applyAlignment="1">
      <alignment horizontal="center" vertical="center" wrapText="1"/>
    </xf>
    <xf numFmtId="0" fontId="15" fillId="0" borderId="13" xfId="33" applyFont="1" applyBorder="1" applyAlignment="1">
      <alignment horizontal="center" vertical="center" wrapText="1"/>
    </xf>
    <xf numFmtId="0" fontId="15" fillId="0" borderId="18" xfId="33" applyFont="1" applyBorder="1" applyAlignment="1">
      <alignment horizontal="center" vertical="center" wrapText="1"/>
    </xf>
    <xf numFmtId="0" fontId="6" fillId="0" borderId="13" xfId="33" quotePrefix="1" applyFont="1" applyBorder="1" applyAlignment="1">
      <alignment horizontal="center" vertical="center" wrapText="1"/>
    </xf>
    <xf numFmtId="3" fontId="6" fillId="0" borderId="13" xfId="33" applyNumberFormat="1" applyFont="1" applyBorder="1" applyAlignment="1">
      <alignment horizontal="center" vertical="center" wrapText="1"/>
    </xf>
    <xf numFmtId="3" fontId="6" fillId="0" borderId="18" xfId="33" applyNumberFormat="1" applyFont="1" applyBorder="1" applyAlignment="1">
      <alignment horizontal="center" vertical="center" wrapText="1"/>
    </xf>
    <xf numFmtId="0" fontId="15" fillId="0" borderId="10" xfId="33" applyFont="1" applyBorder="1" applyAlignment="1">
      <alignment horizontal="center" vertical="center" wrapText="1"/>
    </xf>
    <xf numFmtId="0" fontId="6" fillId="0" borderId="41" xfId="33" applyFont="1" applyBorder="1" applyAlignment="1">
      <alignment horizontal="center" vertical="center" wrapText="1"/>
    </xf>
    <xf numFmtId="0" fontId="6" fillId="0" borderId="20" xfId="33" applyFont="1" applyBorder="1" applyAlignment="1">
      <alignment horizontal="center" vertical="center" wrapText="1"/>
    </xf>
    <xf numFmtId="0" fontId="6" fillId="0" borderId="13" xfId="34" applyFont="1" applyBorder="1" applyAlignment="1">
      <alignment horizontal="center" vertical="center" wrapText="1"/>
    </xf>
    <xf numFmtId="0" fontId="6" fillId="0" borderId="18" xfId="34" applyFont="1" applyBorder="1" applyAlignment="1">
      <alignment horizontal="center" vertical="center" wrapText="1"/>
    </xf>
    <xf numFmtId="0" fontId="6" fillId="0" borderId="12" xfId="33" applyFont="1" applyBorder="1" applyAlignment="1">
      <alignment horizontal="center" vertical="center" wrapText="1"/>
    </xf>
    <xf numFmtId="0" fontId="7" fillId="0" borderId="12" xfId="33" applyFont="1" applyBorder="1" applyAlignment="1">
      <alignment horizontal="center" vertical="center" wrapText="1"/>
    </xf>
    <xf numFmtId="0" fontId="7" fillId="0" borderId="18" xfId="33" applyFont="1" applyBorder="1" applyAlignment="1">
      <alignment horizontal="center" vertical="center" wrapText="1"/>
    </xf>
    <xf numFmtId="0" fontId="7" fillId="3" borderId="27" xfId="33" applyFont="1" applyFill="1" applyBorder="1" applyAlignment="1">
      <alignment horizontal="center"/>
    </xf>
    <xf numFmtId="0" fontId="7" fillId="3" borderId="28" xfId="33" applyFont="1" applyFill="1" applyBorder="1" applyAlignment="1">
      <alignment horizontal="center"/>
    </xf>
    <xf numFmtId="0" fontId="7" fillId="3" borderId="29" xfId="33" applyFont="1" applyFill="1" applyBorder="1" applyAlignment="1">
      <alignment horizontal="center"/>
    </xf>
    <xf numFmtId="0" fontId="7" fillId="4" borderId="27" xfId="33" applyFont="1" applyFill="1" applyBorder="1" applyAlignment="1">
      <alignment horizontal="center" vertical="center" wrapText="1"/>
    </xf>
    <xf numFmtId="0" fontId="7" fillId="4" borderId="28" xfId="33" applyFont="1" applyFill="1" applyBorder="1" applyAlignment="1">
      <alignment horizontal="center" vertical="center" wrapText="1"/>
    </xf>
    <xf numFmtId="0" fontId="7" fillId="4" borderId="34" xfId="33" applyFont="1" applyFill="1" applyBorder="1" applyAlignment="1">
      <alignment horizontal="center" vertical="center" wrapText="1"/>
    </xf>
    <xf numFmtId="0" fontId="21" fillId="2" borderId="1" xfId="33" applyFont="1" applyFill="1" applyAlignment="1">
      <alignment horizontal="left"/>
    </xf>
    <xf numFmtId="0" fontId="6" fillId="0" borderId="36" xfId="33" applyFont="1" applyBorder="1" applyAlignment="1">
      <alignment horizontal="center" vertical="center" wrapText="1"/>
    </xf>
    <xf numFmtId="0" fontId="6" fillId="0" borderId="10" xfId="34" applyFont="1" applyBorder="1" applyAlignment="1">
      <alignment horizontal="center" vertical="center" wrapText="1"/>
    </xf>
    <xf numFmtId="0" fontId="6" fillId="0" borderId="10" xfId="33" applyFont="1" applyBorder="1" applyAlignment="1">
      <alignment horizontal="center" vertical="center" wrapText="1"/>
    </xf>
    <xf numFmtId="14" fontId="7" fillId="0" borderId="13" xfId="33" applyNumberFormat="1" applyFont="1" applyBorder="1" applyAlignment="1">
      <alignment horizontal="center" vertical="center" wrapText="1"/>
    </xf>
    <xf numFmtId="14" fontId="7" fillId="0" borderId="10" xfId="33" applyNumberFormat="1" applyFont="1" applyBorder="1" applyAlignment="1">
      <alignment horizontal="center" vertical="center" wrapText="1"/>
    </xf>
    <xf numFmtId="14" fontId="6" fillId="0" borderId="40" xfId="33" applyNumberFormat="1" applyFont="1" applyBorder="1" applyAlignment="1">
      <alignment horizontal="center" vertical="center" wrapText="1"/>
    </xf>
    <xf numFmtId="3" fontId="6" fillId="0" borderId="10" xfId="33" applyNumberFormat="1" applyFont="1" applyBorder="1" applyAlignment="1">
      <alignment horizontal="center" vertical="center" wrapText="1"/>
    </xf>
    <xf numFmtId="14" fontId="6" fillId="0" borderId="10" xfId="33" applyNumberFormat="1" applyFont="1" applyBorder="1" applyAlignment="1">
      <alignment horizontal="center" vertical="center" wrapText="1"/>
    </xf>
    <xf numFmtId="0" fontId="6" fillId="0" borderId="3" xfId="9" applyFont="1" applyBorder="1" applyAlignment="1">
      <alignment horizontal="center" vertical="center" wrapText="1"/>
    </xf>
    <xf numFmtId="3" fontId="6" fillId="0" borderId="3" xfId="9" applyNumberFormat="1" applyFont="1" applyBorder="1" applyAlignment="1">
      <alignment horizontal="center" vertical="center" wrapText="1"/>
    </xf>
    <xf numFmtId="14" fontId="6" fillId="0" borderId="3" xfId="9" applyNumberFormat="1" applyFont="1" applyBorder="1" applyAlignment="1">
      <alignment horizontal="center" vertical="center" wrapText="1"/>
    </xf>
    <xf numFmtId="14" fontId="6" fillId="0" borderId="38" xfId="9" applyNumberFormat="1" applyFont="1" applyBorder="1" applyAlignment="1">
      <alignment horizontal="center" vertical="center" wrapText="1"/>
    </xf>
    <xf numFmtId="0" fontId="6" fillId="0" borderId="39" xfId="9" applyFont="1" applyBorder="1" applyAlignment="1">
      <alignment horizontal="center" vertical="center"/>
    </xf>
    <xf numFmtId="0" fontId="6" fillId="0" borderId="3" xfId="9" applyFont="1" applyBorder="1" applyAlignment="1">
      <alignment horizontal="center" vertical="center"/>
    </xf>
    <xf numFmtId="3" fontId="6" fillId="0" borderId="12" xfId="9" applyNumberFormat="1" applyFont="1" applyBorder="1" applyAlignment="1">
      <alignment horizontal="center" vertical="center" wrapText="1"/>
    </xf>
    <xf numFmtId="3" fontId="6" fillId="0" borderId="13" xfId="9" applyNumberFormat="1" applyFont="1" applyBorder="1" applyAlignment="1">
      <alignment horizontal="center" vertical="center" wrapText="1"/>
    </xf>
    <xf numFmtId="3" fontId="6" fillId="0" borderId="10" xfId="9" applyNumberFormat="1" applyFont="1" applyBorder="1" applyAlignment="1">
      <alignment horizontal="center" vertical="center" wrapText="1"/>
    </xf>
    <xf numFmtId="0" fontId="6" fillId="0" borderId="39" xfId="9" applyFont="1" applyBorder="1" applyAlignment="1">
      <alignment horizontal="center" vertical="center" wrapText="1"/>
    </xf>
    <xf numFmtId="0" fontId="6" fillId="0" borderId="10" xfId="32" applyFont="1" applyBorder="1" applyAlignment="1">
      <alignment horizontal="center" vertical="center" wrapText="1"/>
    </xf>
    <xf numFmtId="0" fontId="6" fillId="0" borderId="3" xfId="32" applyFont="1" applyBorder="1" applyAlignment="1">
      <alignment horizontal="center" vertical="center" wrapText="1"/>
    </xf>
    <xf numFmtId="0" fontId="6" fillId="0" borderId="40" xfId="32" applyFont="1" applyBorder="1" applyAlignment="1">
      <alignment horizontal="center" vertical="center" wrapText="1"/>
    </xf>
    <xf numFmtId="0" fontId="6" fillId="0" borderId="38" xfId="32" applyFont="1" applyBorder="1" applyAlignment="1">
      <alignment horizontal="center" vertical="center" wrapText="1"/>
    </xf>
    <xf numFmtId="0" fontId="6" fillId="0" borderId="38" xfId="9" applyFont="1" applyBorder="1" applyAlignment="1">
      <alignment horizontal="center" vertical="center" wrapText="1"/>
    </xf>
    <xf numFmtId="17" fontId="6" fillId="0" borderId="3" xfId="9" applyNumberFormat="1" applyFont="1" applyBorder="1" applyAlignment="1">
      <alignment horizontal="center" vertical="center" wrapText="1"/>
    </xf>
    <xf numFmtId="0" fontId="6" fillId="0" borderId="12" xfId="9" applyFont="1" applyBorder="1" applyAlignment="1">
      <alignment horizontal="center" vertical="center" wrapText="1"/>
    </xf>
    <xf numFmtId="0" fontId="6" fillId="0" borderId="13" xfId="9" applyFont="1" applyBorder="1" applyAlignment="1">
      <alignment horizontal="center" vertical="center" wrapText="1"/>
    </xf>
    <xf numFmtId="0" fontId="6" fillId="0" borderId="10" xfId="9" applyFont="1" applyBorder="1" applyAlignment="1">
      <alignment horizontal="center" vertical="center" wrapText="1"/>
    </xf>
    <xf numFmtId="0" fontId="6" fillId="0" borderId="37" xfId="9" applyFont="1" applyBorder="1" applyAlignment="1">
      <alignment horizontal="center" vertical="center" wrapText="1"/>
    </xf>
    <xf numFmtId="0" fontId="6" fillId="0" borderId="41" xfId="9" applyFont="1" applyBorder="1" applyAlignment="1">
      <alignment horizontal="center" vertical="center" wrapText="1"/>
    </xf>
    <xf numFmtId="0" fontId="6" fillId="0" borderId="36" xfId="9" applyFont="1" applyBorder="1" applyAlignment="1">
      <alignment horizontal="center" vertical="center" wrapText="1"/>
    </xf>
    <xf numFmtId="0" fontId="8" fillId="0" borderId="3" xfId="1" applyFont="1" applyFill="1" applyBorder="1" applyAlignment="1">
      <alignment horizontal="center" vertical="center" wrapText="1"/>
    </xf>
    <xf numFmtId="14" fontId="6" fillId="0" borderId="12" xfId="9" applyNumberFormat="1" applyFont="1" applyBorder="1" applyAlignment="1">
      <alignment horizontal="center" vertical="center" wrapText="1"/>
    </xf>
    <xf numFmtId="14" fontId="6" fillId="0" borderId="13" xfId="9" applyNumberFormat="1" applyFont="1" applyBorder="1" applyAlignment="1">
      <alignment horizontal="center" vertical="center" wrapText="1"/>
    </xf>
    <xf numFmtId="14" fontId="6" fillId="0" borderId="10" xfId="9" applyNumberFormat="1" applyFont="1" applyBorder="1" applyAlignment="1">
      <alignment horizontal="center" vertical="center" wrapText="1"/>
    </xf>
    <xf numFmtId="14" fontId="6" fillId="0" borderId="43" xfId="9" applyNumberFormat="1" applyFont="1" applyBorder="1" applyAlignment="1">
      <alignment horizontal="center" vertical="center" wrapText="1"/>
    </xf>
    <xf numFmtId="14" fontId="6" fillId="0" borderId="42" xfId="9" applyNumberFormat="1" applyFont="1" applyBorder="1" applyAlignment="1">
      <alignment horizontal="center" vertical="center" wrapText="1"/>
    </xf>
    <xf numFmtId="14" fontId="6" fillId="0" borderId="40" xfId="9" applyNumberFormat="1" applyFont="1" applyBorder="1" applyAlignment="1">
      <alignment horizontal="center" vertical="center" wrapText="1"/>
    </xf>
    <xf numFmtId="17"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3" fontId="6" fillId="0" borderId="3" xfId="9" applyNumberFormat="1" applyFont="1" applyBorder="1" applyAlignment="1">
      <alignment horizontal="center" vertical="center"/>
    </xf>
    <xf numFmtId="0" fontId="15" fillId="0" borderId="3" xfId="32" applyFont="1" applyBorder="1" applyAlignment="1">
      <alignment horizontal="center" vertical="center" wrapText="1"/>
    </xf>
    <xf numFmtId="0" fontId="21" fillId="2" borderId="1" xfId="32" applyFont="1" applyFill="1" applyAlignment="1">
      <alignment horizontal="left" wrapText="1"/>
    </xf>
    <xf numFmtId="0" fontId="7" fillId="3" borderId="21" xfId="32" applyFont="1" applyFill="1" applyBorder="1" applyAlignment="1">
      <alignment horizontal="center" vertical="center" wrapText="1"/>
    </xf>
    <xf numFmtId="0" fontId="7" fillId="3" borderId="22" xfId="32" applyFont="1" applyFill="1" applyBorder="1" applyAlignment="1">
      <alignment horizontal="center" vertical="center" wrapText="1"/>
    </xf>
    <xf numFmtId="0" fontId="6" fillId="0" borderId="36" xfId="32" applyFont="1" applyBorder="1" applyAlignment="1">
      <alignment horizontal="center" vertical="center" wrapText="1"/>
    </xf>
    <xf numFmtId="0" fontId="6" fillId="0" borderId="39" xfId="32" applyFont="1" applyBorder="1" applyAlignment="1">
      <alignment horizontal="center" vertical="center" wrapText="1"/>
    </xf>
    <xf numFmtId="3" fontId="6" fillId="0" borderId="10" xfId="32" applyNumberFormat="1" applyFont="1" applyBorder="1" applyAlignment="1">
      <alignment horizontal="center" vertical="center" wrapText="1"/>
    </xf>
    <xf numFmtId="3" fontId="6" fillId="0" borderId="3" xfId="32" applyNumberFormat="1" applyFont="1" applyBorder="1" applyAlignment="1">
      <alignment horizontal="center" vertical="center" wrapText="1"/>
    </xf>
    <xf numFmtId="0" fontId="6" fillId="0" borderId="24" xfId="9" applyFont="1" applyBorder="1" applyAlignment="1">
      <alignment horizontal="center" vertical="center" wrapText="1"/>
    </xf>
    <xf numFmtId="14" fontId="6" fillId="0" borderId="24" xfId="9" applyNumberFormat="1" applyFont="1" applyBorder="1" applyAlignment="1">
      <alignment horizontal="center" vertical="center" wrapText="1"/>
    </xf>
    <xf numFmtId="14" fontId="6" fillId="0" borderId="25" xfId="9" applyNumberFormat="1" applyFont="1" applyBorder="1" applyAlignment="1">
      <alignment horizontal="center" vertical="center" wrapText="1"/>
    </xf>
    <xf numFmtId="0" fontId="7" fillId="4" borderId="27" xfId="32" applyFont="1" applyFill="1" applyBorder="1" applyAlignment="1">
      <alignment horizontal="center" vertical="center" wrapText="1"/>
    </xf>
    <xf numFmtId="0" fontId="7" fillId="4" borderId="28" xfId="32" applyFont="1" applyFill="1" applyBorder="1" applyAlignment="1">
      <alignment horizontal="center" vertical="center" wrapText="1"/>
    </xf>
    <xf numFmtId="0" fontId="7" fillId="4" borderId="34" xfId="32" applyFont="1" applyFill="1" applyBorder="1" applyAlignment="1">
      <alignment horizontal="center" vertical="center" wrapText="1"/>
    </xf>
    <xf numFmtId="0" fontId="6" fillId="0" borderId="23" xfId="9" applyFont="1" applyBorder="1" applyAlignment="1">
      <alignment horizontal="center" vertical="center" wrapText="1"/>
    </xf>
    <xf numFmtId="0" fontId="6" fillId="0" borderId="3" xfId="9" applyFont="1" applyBorder="1" applyAlignment="1">
      <alignment vertical="top" wrapText="1"/>
    </xf>
    <xf numFmtId="0" fontId="6" fillId="0" borderId="24" xfId="9" applyFont="1" applyBorder="1" applyAlignment="1">
      <alignment vertical="top" wrapText="1"/>
    </xf>
    <xf numFmtId="3" fontId="6" fillId="0" borderId="24" xfId="9" applyNumberFormat="1" applyFont="1" applyBorder="1" applyAlignment="1">
      <alignment horizontal="center" vertical="center" wrapText="1"/>
    </xf>
    <xf numFmtId="14" fontId="6" fillId="0" borderId="12" xfId="8" applyNumberFormat="1" applyFont="1" applyBorder="1" applyAlignment="1">
      <alignment horizontal="center" vertical="center" wrapText="1"/>
    </xf>
    <xf numFmtId="14" fontId="6" fillId="0" borderId="13" xfId="8" applyNumberFormat="1" applyFont="1" applyBorder="1" applyAlignment="1">
      <alignment horizontal="center" vertical="center" wrapText="1"/>
    </xf>
    <xf numFmtId="14" fontId="6" fillId="0" borderId="18" xfId="8" applyNumberFormat="1" applyFont="1" applyBorder="1" applyAlignment="1">
      <alignment horizontal="center" vertical="center" wrapText="1"/>
    </xf>
    <xf numFmtId="14" fontId="6" fillId="0" borderId="43" xfId="8" applyNumberFormat="1" applyFont="1" applyBorder="1" applyAlignment="1">
      <alignment horizontal="center" vertical="center" wrapText="1"/>
    </xf>
    <xf numFmtId="14" fontId="6" fillId="0" borderId="42" xfId="8" applyNumberFormat="1" applyFont="1" applyBorder="1" applyAlignment="1">
      <alignment horizontal="center" vertical="center" wrapText="1"/>
    </xf>
    <xf numFmtId="14" fontId="6" fillId="0" borderId="19" xfId="8" applyNumberFormat="1" applyFont="1" applyBorder="1" applyAlignment="1">
      <alignment horizontal="center" vertical="center" wrapText="1"/>
    </xf>
    <xf numFmtId="14" fontId="6" fillId="0" borderId="10" xfId="8" applyNumberFormat="1" applyFont="1" applyBorder="1" applyAlignment="1">
      <alignment horizontal="center" vertical="center" wrapText="1"/>
    </xf>
    <xf numFmtId="0" fontId="6" fillId="0" borderId="43" xfId="8" applyFont="1" applyBorder="1" applyAlignment="1">
      <alignment horizontal="center" vertical="center" wrapText="1"/>
    </xf>
    <xf numFmtId="0" fontId="6" fillId="0" borderId="42" xfId="8" applyFont="1" applyBorder="1" applyAlignment="1">
      <alignment horizontal="center" vertical="center" wrapText="1"/>
    </xf>
    <xf numFmtId="0" fontId="6" fillId="0" borderId="40" xfId="8" applyFont="1" applyBorder="1" applyAlignment="1">
      <alignment horizontal="center" vertical="center" wrapText="1"/>
    </xf>
    <xf numFmtId="0" fontId="6" fillId="0" borderId="12" xfId="8" applyFont="1" applyBorder="1" applyAlignment="1">
      <alignment horizontal="center" vertical="center"/>
    </xf>
    <xf numFmtId="0" fontId="6" fillId="0" borderId="13" xfId="8" applyFont="1" applyBorder="1" applyAlignment="1">
      <alignment horizontal="center" vertical="center"/>
    </xf>
    <xf numFmtId="0" fontId="6" fillId="0" borderId="10" xfId="8" applyFont="1" applyBorder="1" applyAlignment="1">
      <alignment horizontal="center" vertical="center"/>
    </xf>
    <xf numFmtId="0" fontId="6" fillId="0" borderId="37" xfId="8" applyFont="1" applyBorder="1" applyAlignment="1">
      <alignment horizontal="center" vertical="center"/>
    </xf>
    <xf numFmtId="0" fontId="6" fillId="0" borderId="41" xfId="8" applyFont="1" applyBorder="1" applyAlignment="1">
      <alignment horizontal="center" vertical="center"/>
    </xf>
    <xf numFmtId="0" fontId="6" fillId="0" borderId="36" xfId="8" applyFont="1" applyBorder="1" applyAlignment="1">
      <alignment horizontal="center" vertical="center"/>
    </xf>
    <xf numFmtId="14" fontId="6" fillId="0" borderId="12" xfId="8" applyNumberFormat="1" applyFont="1" applyBorder="1" applyAlignment="1">
      <alignment horizontal="center" vertical="center"/>
    </xf>
    <xf numFmtId="14" fontId="6" fillId="0" borderId="13" xfId="8" applyNumberFormat="1" applyFont="1" applyBorder="1" applyAlignment="1">
      <alignment horizontal="center" vertical="center"/>
    </xf>
    <xf numFmtId="14" fontId="6" fillId="0" borderId="10" xfId="8" applyNumberFormat="1" applyFont="1" applyBorder="1" applyAlignment="1">
      <alignment horizontal="center" vertical="center"/>
    </xf>
    <xf numFmtId="0" fontId="6" fillId="0" borderId="37" xfId="8" applyFont="1" applyBorder="1" applyAlignment="1">
      <alignment horizontal="center" vertical="center" wrapText="1"/>
    </xf>
    <xf numFmtId="0" fontId="6" fillId="0" borderId="41" xfId="8" applyFont="1" applyBorder="1" applyAlignment="1">
      <alignment horizontal="center" vertical="center" wrapText="1"/>
    </xf>
    <xf numFmtId="0" fontId="6" fillId="0" borderId="20" xfId="8" applyFont="1" applyBorder="1" applyAlignment="1">
      <alignment horizontal="center" vertical="center" wrapText="1"/>
    </xf>
    <xf numFmtId="0" fontId="6" fillId="0" borderId="18" xfId="8" applyFont="1" applyBorder="1" applyAlignment="1">
      <alignment horizontal="center" vertical="center" wrapText="1"/>
    </xf>
    <xf numFmtId="3" fontId="6" fillId="0" borderId="12" xfId="8" applyNumberFormat="1" applyFont="1" applyBorder="1" applyAlignment="1">
      <alignment horizontal="center" vertical="center" wrapText="1"/>
    </xf>
    <xf numFmtId="3" fontId="6" fillId="0" borderId="13" xfId="8" applyNumberFormat="1" applyFont="1" applyBorder="1" applyAlignment="1">
      <alignment horizontal="center" vertical="center" wrapText="1"/>
    </xf>
    <xf numFmtId="3" fontId="6" fillId="0" borderId="18" xfId="8" applyNumberFormat="1" applyFont="1" applyBorder="1" applyAlignment="1">
      <alignment horizontal="center" vertical="center" wrapText="1"/>
    </xf>
    <xf numFmtId="0" fontId="8" fillId="0" borderId="12" xfId="8" applyFont="1" applyBorder="1" applyAlignment="1">
      <alignment horizontal="center" vertical="center" wrapText="1"/>
    </xf>
    <xf numFmtId="0" fontId="8" fillId="0" borderId="18" xfId="8" applyFont="1" applyBorder="1" applyAlignment="1">
      <alignment horizontal="center" vertical="center" wrapText="1"/>
    </xf>
    <xf numFmtId="0" fontId="6" fillId="0" borderId="42" xfId="8" applyFont="1" applyBorder="1" applyAlignment="1">
      <alignment horizontal="center" vertical="center"/>
    </xf>
    <xf numFmtId="0" fontId="6" fillId="0" borderId="40" xfId="8" applyFont="1" applyBorder="1" applyAlignment="1">
      <alignment horizontal="center" vertical="center"/>
    </xf>
    <xf numFmtId="3" fontId="6" fillId="0" borderId="12" xfId="8" applyNumberFormat="1" applyFont="1" applyBorder="1" applyAlignment="1">
      <alignment horizontal="center" vertical="center"/>
    </xf>
    <xf numFmtId="3" fontId="6" fillId="0" borderId="13" xfId="8" applyNumberFormat="1" applyFont="1" applyBorder="1" applyAlignment="1">
      <alignment horizontal="center" vertical="center"/>
    </xf>
    <xf numFmtId="3" fontId="6" fillId="0" borderId="10" xfId="8" applyNumberFormat="1" applyFont="1" applyBorder="1" applyAlignment="1">
      <alignment horizontal="center" vertical="center"/>
    </xf>
    <xf numFmtId="14" fontId="6" fillId="0" borderId="40" xfId="8" applyNumberFormat="1" applyFont="1" applyBorder="1" applyAlignment="1">
      <alignment horizontal="center" vertical="center" wrapText="1"/>
    </xf>
    <xf numFmtId="16" fontId="6" fillId="0" borderId="12" xfId="8" applyNumberFormat="1" applyFont="1" applyBorder="1" applyAlignment="1">
      <alignment horizontal="center" vertical="center"/>
    </xf>
    <xf numFmtId="16" fontId="6" fillId="0" borderId="13" xfId="8" applyNumberFormat="1" applyFont="1" applyBorder="1" applyAlignment="1">
      <alignment horizontal="center" vertical="center"/>
    </xf>
    <xf numFmtId="16" fontId="6" fillId="0" borderId="10" xfId="8" applyNumberFormat="1" applyFont="1" applyBorder="1" applyAlignment="1">
      <alignment horizontal="center" vertical="center"/>
    </xf>
    <xf numFmtId="0" fontId="7" fillId="4" borderId="30" xfId="8" applyFont="1" applyFill="1" applyBorder="1" applyAlignment="1">
      <alignment horizontal="center" vertical="center" wrapText="1"/>
    </xf>
    <xf numFmtId="0" fontId="7" fillId="4" borderId="31" xfId="8" applyFont="1" applyFill="1" applyBorder="1" applyAlignment="1">
      <alignment horizontal="center" vertical="center" wrapText="1"/>
    </xf>
    <xf numFmtId="0" fontId="7" fillId="4" borderId="32" xfId="8" applyFont="1" applyFill="1" applyBorder="1" applyAlignment="1">
      <alignment horizontal="center" vertical="center" wrapText="1"/>
    </xf>
    <xf numFmtId="0" fontId="7" fillId="3" borderId="22" xfId="8" applyFont="1" applyFill="1" applyBorder="1" applyAlignment="1">
      <alignment horizontal="center" vertical="center"/>
    </xf>
    <xf numFmtId="0" fontId="6" fillId="0" borderId="20" xfId="8" applyFont="1" applyBorder="1" applyAlignment="1">
      <alignment horizontal="center" vertical="center"/>
    </xf>
    <xf numFmtId="3" fontId="6" fillId="0" borderId="18" xfId="8" applyNumberFormat="1" applyFont="1" applyBorder="1" applyAlignment="1">
      <alignment horizontal="center" vertical="center"/>
    </xf>
    <xf numFmtId="0" fontId="6" fillId="0" borderId="18" xfId="8" applyFont="1" applyBorder="1" applyAlignment="1">
      <alignment horizontal="center" vertical="center"/>
    </xf>
    <xf numFmtId="14" fontId="6" fillId="0" borderId="18" xfId="8" applyNumberFormat="1" applyFont="1" applyBorder="1" applyAlignment="1">
      <alignment horizontal="center" vertical="center"/>
    </xf>
    <xf numFmtId="17" fontId="6" fillId="0" borderId="12" xfId="8" applyNumberFormat="1" applyFont="1" applyBorder="1" applyAlignment="1">
      <alignment horizontal="center" vertical="center" wrapText="1"/>
    </xf>
    <xf numFmtId="17" fontId="6" fillId="0" borderId="13" xfId="8" applyNumberFormat="1" applyFont="1" applyBorder="1" applyAlignment="1">
      <alignment horizontal="center" vertical="center" wrapText="1"/>
    </xf>
    <xf numFmtId="17" fontId="6" fillId="0" borderId="10" xfId="8" applyNumberFormat="1" applyFont="1" applyBorder="1" applyAlignment="1">
      <alignment horizontal="center" vertical="center" wrapText="1"/>
    </xf>
    <xf numFmtId="17" fontId="6" fillId="0" borderId="13" xfId="8" applyNumberFormat="1" applyFont="1" applyBorder="1" applyAlignment="1">
      <alignment horizontal="center" vertical="center"/>
    </xf>
    <xf numFmtId="17" fontId="6" fillId="0" borderId="10" xfId="8" applyNumberFormat="1" applyFont="1" applyBorder="1" applyAlignment="1">
      <alignment horizontal="center" vertical="center"/>
    </xf>
    <xf numFmtId="0" fontId="7" fillId="0" borderId="12" xfId="8" applyFont="1" applyBorder="1" applyAlignment="1">
      <alignment horizontal="center" vertical="center" wrapText="1"/>
    </xf>
    <xf numFmtId="0" fontId="7" fillId="0" borderId="13" xfId="8" applyFont="1" applyBorder="1" applyAlignment="1">
      <alignment horizontal="center" vertical="center" wrapText="1"/>
    </xf>
    <xf numFmtId="0" fontId="7" fillId="0" borderId="10" xfId="8" applyFont="1" applyBorder="1" applyAlignment="1">
      <alignment horizontal="center" vertical="center" wrapText="1"/>
    </xf>
    <xf numFmtId="164" fontId="6" fillId="0" borderId="12" xfId="8" applyNumberFormat="1" applyFont="1" applyBorder="1" applyAlignment="1">
      <alignment horizontal="center" vertical="center" wrapText="1"/>
    </xf>
    <xf numFmtId="164" fontId="6" fillId="0" borderId="13" xfId="8" applyNumberFormat="1" applyFont="1" applyBorder="1" applyAlignment="1">
      <alignment horizontal="center" vertical="center" wrapText="1"/>
    </xf>
    <xf numFmtId="164" fontId="6" fillId="0" borderId="10" xfId="8" applyNumberFormat="1" applyFont="1" applyBorder="1" applyAlignment="1">
      <alignment horizontal="center" vertical="center" wrapText="1"/>
    </xf>
    <xf numFmtId="0" fontId="15" fillId="0" borderId="11" xfId="8" applyFont="1" applyBorder="1" applyAlignment="1">
      <alignment horizontal="center" vertical="center" wrapText="1"/>
    </xf>
    <xf numFmtId="0" fontId="15" fillId="0" borderId="14" xfId="8" applyFont="1" applyBorder="1" applyAlignment="1">
      <alignment horizontal="center" vertical="center" wrapText="1"/>
    </xf>
    <xf numFmtId="0" fontId="15" fillId="0" borderId="15" xfId="8" applyFont="1" applyBorder="1" applyAlignment="1">
      <alignment horizontal="center" vertical="center" wrapText="1"/>
    </xf>
    <xf numFmtId="0" fontId="7" fillId="4" borderId="5" xfId="18" applyFont="1" applyFill="1" applyBorder="1" applyAlignment="1">
      <alignment horizontal="center" vertical="center" wrapText="1"/>
    </xf>
    <xf numFmtId="0" fontId="7" fillId="4" borderId="6" xfId="18" applyFont="1" applyFill="1" applyBorder="1" applyAlignment="1">
      <alignment horizontal="center" vertical="center" wrapText="1"/>
    </xf>
    <xf numFmtId="0" fontId="7" fillId="4" borderId="17" xfId="18" applyFont="1" applyFill="1" applyBorder="1" applyAlignment="1">
      <alignment horizontal="center" vertical="center" wrapText="1"/>
    </xf>
    <xf numFmtId="0" fontId="7" fillId="3" borderId="16" xfId="18" applyFont="1" applyFill="1" applyBorder="1" applyAlignment="1">
      <alignment horizontal="center"/>
    </xf>
    <xf numFmtId="0" fontId="7" fillId="3" borderId="6" xfId="18" applyFont="1" applyFill="1" applyBorder="1" applyAlignment="1">
      <alignment horizontal="center"/>
    </xf>
    <xf numFmtId="0" fontId="7" fillId="3" borderId="7" xfId="18" applyFont="1" applyFill="1" applyBorder="1" applyAlignment="1">
      <alignment horizontal="center"/>
    </xf>
    <xf numFmtId="3" fontId="6" fillId="0" borderId="10" xfId="8" applyNumberFormat="1" applyFont="1" applyBorder="1" applyAlignment="1">
      <alignment horizontal="center" vertical="center" wrapText="1"/>
    </xf>
    <xf numFmtId="4" fontId="7" fillId="0" borderId="12" xfId="31" applyNumberFormat="1" applyFont="1" applyBorder="1" applyAlignment="1">
      <alignment horizontal="center" vertical="center" wrapText="1"/>
    </xf>
    <xf numFmtId="4" fontId="7" fillId="0" borderId="13" xfId="31" applyNumberFormat="1" applyFont="1" applyBorder="1" applyAlignment="1">
      <alignment horizontal="center" vertical="center" wrapText="1"/>
    </xf>
    <xf numFmtId="4" fontId="7" fillId="0" borderId="18" xfId="31" applyNumberFormat="1" applyFont="1" applyBorder="1" applyAlignment="1">
      <alignment horizontal="center" vertical="center" wrapText="1"/>
    </xf>
    <xf numFmtId="14" fontId="6" fillId="0" borderId="18" xfId="31" applyNumberFormat="1" applyFont="1" applyBorder="1" applyAlignment="1">
      <alignment horizontal="center" vertical="center" wrapText="1"/>
    </xf>
    <xf numFmtId="14" fontId="6" fillId="0" borderId="43" xfId="31" applyNumberFormat="1" applyFont="1" applyBorder="1" applyAlignment="1">
      <alignment horizontal="center" vertical="center" wrapText="1"/>
    </xf>
    <xf numFmtId="14" fontId="6" fillId="0" borderId="42" xfId="31" applyNumberFormat="1" applyFont="1" applyBorder="1" applyAlignment="1">
      <alignment horizontal="center" vertical="center" wrapText="1"/>
    </xf>
    <xf numFmtId="14" fontId="6" fillId="0" borderId="19" xfId="31"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3" fontId="7" fillId="0" borderId="12" xfId="31" applyNumberFormat="1" applyFont="1" applyBorder="1" applyAlignment="1">
      <alignment horizontal="center" vertical="center" wrapText="1"/>
    </xf>
    <xf numFmtId="4" fontId="7" fillId="0" borderId="10" xfId="31" applyNumberFormat="1" applyFont="1" applyBorder="1" applyAlignment="1">
      <alignment horizontal="center" vertical="center" wrapText="1"/>
    </xf>
    <xf numFmtId="14" fontId="6" fillId="0" borderId="40" xfId="31" applyNumberFormat="1" applyFont="1" applyBorder="1" applyAlignment="1">
      <alignment horizontal="center" vertical="center" wrapText="1"/>
    </xf>
    <xf numFmtId="0" fontId="6" fillId="0" borderId="37" xfId="31" applyFont="1" applyBorder="1" applyAlignment="1">
      <alignment horizontal="center" vertical="center" wrapText="1"/>
    </xf>
    <xf numFmtId="0" fontId="6" fillId="0" borderId="41" xfId="31" applyFont="1" applyBorder="1" applyAlignment="1">
      <alignment horizontal="center" vertical="center" wrapText="1"/>
    </xf>
    <xf numFmtId="0" fontId="6" fillId="0" borderId="20" xfId="31" applyFont="1" applyBorder="1" applyAlignment="1">
      <alignment horizontal="center" vertical="center" wrapText="1"/>
    </xf>
    <xf numFmtId="0" fontId="6" fillId="0" borderId="18" xfId="31" applyFont="1" applyBorder="1" applyAlignment="1">
      <alignment horizontal="center" vertical="center" wrapText="1"/>
    </xf>
    <xf numFmtId="3" fontId="7" fillId="0" borderId="13" xfId="31" applyNumberFormat="1" applyFont="1" applyBorder="1" applyAlignment="1">
      <alignment horizontal="center" vertical="center" wrapText="1"/>
    </xf>
    <xf numFmtId="3" fontId="7" fillId="0" borderId="18" xfId="31" applyNumberFormat="1" applyFont="1" applyBorder="1" applyAlignment="1">
      <alignment horizontal="center" vertical="center" wrapText="1"/>
    </xf>
    <xf numFmtId="0" fontId="6" fillId="0" borderId="36" xfId="31" applyFont="1" applyBorder="1" applyAlignment="1">
      <alignment horizontal="center" vertical="center" wrapText="1"/>
    </xf>
    <xf numFmtId="3" fontId="7" fillId="0" borderId="10" xfId="31" applyNumberFormat="1" applyFont="1" applyBorder="1" applyAlignment="1">
      <alignment horizontal="center" vertical="center" wrapText="1"/>
    </xf>
    <xf numFmtId="14" fontId="7" fillId="0" borderId="12" xfId="31" applyNumberFormat="1" applyFont="1" applyBorder="1" applyAlignment="1">
      <alignment horizontal="center" vertical="center" wrapText="1"/>
    </xf>
    <xf numFmtId="0" fontId="7" fillId="4" borderId="16" xfId="16" applyFont="1" applyFill="1" applyBorder="1" applyAlignment="1">
      <alignment horizontal="center" vertical="center" wrapText="1"/>
    </xf>
    <xf numFmtId="0" fontId="7" fillId="4" borderId="6" xfId="16" applyFont="1" applyFill="1" applyBorder="1" applyAlignment="1">
      <alignment horizontal="center" vertical="center" wrapText="1"/>
    </xf>
    <xf numFmtId="0" fontId="7" fillId="4" borderId="17" xfId="16" applyFont="1" applyFill="1" applyBorder="1" applyAlignment="1">
      <alignment horizontal="center" vertical="center" wrapText="1"/>
    </xf>
    <xf numFmtId="0" fontId="7" fillId="3" borderId="4" xfId="16" applyFont="1" applyFill="1" applyBorder="1" applyAlignment="1">
      <alignment horizontal="center"/>
    </xf>
    <xf numFmtId="0" fontId="7" fillId="3" borderId="8" xfId="16" applyFont="1" applyFill="1" applyBorder="1" applyAlignment="1">
      <alignment horizontal="center"/>
    </xf>
    <xf numFmtId="0" fontId="7" fillId="3" borderId="9" xfId="16" applyFont="1" applyFill="1" applyBorder="1" applyAlignment="1">
      <alignment horizontal="center"/>
    </xf>
    <xf numFmtId="0" fontId="6" fillId="0" borderId="13" xfId="36" applyFont="1" applyBorder="1" applyAlignment="1">
      <alignment horizontal="center" vertical="center" wrapText="1"/>
    </xf>
    <xf numFmtId="0" fontId="21" fillId="2" borderId="1" xfId="36" applyFont="1" applyFill="1" applyAlignment="1">
      <alignment horizontal="left" wrapText="1"/>
    </xf>
    <xf numFmtId="0" fontId="7" fillId="3" borderId="22" xfId="36" applyFont="1" applyFill="1" applyBorder="1" applyAlignment="1">
      <alignment horizontal="center" vertical="center" wrapText="1"/>
    </xf>
    <xf numFmtId="0" fontId="7" fillId="4" borderId="27" xfId="36" applyFont="1" applyFill="1" applyBorder="1" applyAlignment="1">
      <alignment horizontal="center" vertical="center" wrapText="1"/>
    </xf>
    <xf numFmtId="0" fontId="7" fillId="4" borderId="28" xfId="36" applyFont="1" applyFill="1" applyBorder="1" applyAlignment="1">
      <alignment horizontal="center" vertical="center" wrapText="1"/>
    </xf>
    <xf numFmtId="0" fontId="7" fillId="4" borderId="34" xfId="36" applyFont="1" applyFill="1" applyBorder="1" applyAlignment="1">
      <alignment horizontal="center" vertical="center" wrapText="1"/>
    </xf>
    <xf numFmtId="14" fontId="6" fillId="0" borderId="13" xfId="36" applyNumberFormat="1" applyFont="1" applyBorder="1" applyAlignment="1">
      <alignment horizontal="center" vertical="center" wrapText="1"/>
    </xf>
    <xf numFmtId="14" fontId="6" fillId="0" borderId="42" xfId="36" applyNumberFormat="1" applyFont="1" applyBorder="1" applyAlignment="1">
      <alignment horizontal="center" vertical="center" wrapText="1"/>
    </xf>
    <xf numFmtId="3" fontId="6" fillId="0" borderId="13" xfId="36" applyNumberFormat="1" applyFont="1" applyBorder="1" applyAlignment="1">
      <alignment horizontal="center" vertical="center" wrapText="1"/>
    </xf>
    <xf numFmtId="0" fontId="6" fillId="0" borderId="13" xfId="36" applyFont="1" applyBorder="1" applyAlignment="1">
      <alignment horizontal="center" vertical="center"/>
    </xf>
    <xf numFmtId="0" fontId="6" fillId="0" borderId="12" xfId="36" applyFont="1" applyBorder="1" applyAlignment="1">
      <alignment horizontal="center" vertical="center" wrapText="1"/>
    </xf>
    <xf numFmtId="0" fontId="6" fillId="0" borderId="44" xfId="36" applyFont="1" applyBorder="1" applyAlignment="1">
      <alignment horizontal="center" vertical="center" wrapText="1"/>
    </xf>
    <xf numFmtId="0" fontId="6" fillId="0" borderId="41" xfId="36" applyFont="1" applyBorder="1" applyAlignment="1">
      <alignment horizontal="center" vertical="center" wrapText="1"/>
    </xf>
    <xf numFmtId="0" fontId="6" fillId="0" borderId="36" xfId="36" applyFont="1" applyBorder="1" applyAlignment="1">
      <alignment horizontal="center" vertical="center" wrapText="1"/>
    </xf>
    <xf numFmtId="0" fontId="6" fillId="0" borderId="35" xfId="36" applyFont="1" applyBorder="1" applyAlignment="1">
      <alignment horizontal="center" vertical="center" wrapText="1"/>
    </xf>
    <xf numFmtId="0" fontId="6" fillId="0" borderId="10" xfId="36" applyFont="1" applyBorder="1" applyAlignment="1">
      <alignment horizontal="center" vertical="center" wrapText="1"/>
    </xf>
    <xf numFmtId="0" fontId="6" fillId="0" borderId="37" xfId="36" applyFont="1" applyBorder="1" applyAlignment="1">
      <alignment horizontal="center" vertical="center" wrapText="1"/>
    </xf>
    <xf numFmtId="14" fontId="6" fillId="0" borderId="12" xfId="36" applyNumberFormat="1" applyFont="1" applyBorder="1" applyAlignment="1">
      <alignment horizontal="center" vertical="center" wrapText="1"/>
    </xf>
    <xf numFmtId="14" fontId="6" fillId="0" borderId="43" xfId="36" applyNumberFormat="1" applyFont="1" applyBorder="1" applyAlignment="1">
      <alignment horizontal="center" vertical="center" wrapText="1"/>
    </xf>
    <xf numFmtId="3" fontId="6" fillId="0" borderId="12" xfId="36" applyNumberFormat="1" applyFont="1" applyBorder="1" applyAlignment="1">
      <alignment horizontal="center" vertical="center" wrapText="1"/>
    </xf>
    <xf numFmtId="0" fontId="6" fillId="0" borderId="12" xfId="36" applyFont="1" applyBorder="1" applyAlignment="1">
      <alignment horizontal="center" vertical="center"/>
    </xf>
    <xf numFmtId="0" fontId="6" fillId="0" borderId="46" xfId="31" applyFont="1" applyBorder="1" applyAlignment="1">
      <alignment horizontal="center" vertical="center" wrapText="1"/>
    </xf>
    <xf numFmtId="0" fontId="6" fillId="0" borderId="2" xfId="31" applyFont="1" applyBorder="1" applyAlignment="1">
      <alignment horizontal="center" vertical="center" wrapText="1"/>
    </xf>
    <xf numFmtId="0" fontId="6" fillId="0" borderId="47" xfId="31" applyFont="1" applyBorder="1" applyAlignment="1">
      <alignment horizontal="center" vertical="center" wrapText="1"/>
    </xf>
    <xf numFmtId="0" fontId="8" fillId="0" borderId="12" xfId="35" applyFont="1" applyFill="1" applyBorder="1" applyAlignment="1">
      <alignment horizontal="center" vertical="center" wrapText="1"/>
    </xf>
    <xf numFmtId="0" fontId="8" fillId="0" borderId="18" xfId="35" applyFont="1" applyFill="1" applyBorder="1" applyAlignment="1">
      <alignment horizontal="center" vertical="center" wrapText="1"/>
    </xf>
    <xf numFmtId="0" fontId="6" fillId="0" borderId="1" xfId="36" applyFont="1" applyAlignment="1">
      <alignment vertical="center" wrapText="1"/>
    </xf>
    <xf numFmtId="0" fontId="8" fillId="0" borderId="37" xfId="35" applyFont="1" applyFill="1" applyBorder="1" applyAlignment="1">
      <alignment horizontal="center" vertical="center" wrapText="1"/>
    </xf>
    <xf numFmtId="0" fontId="8" fillId="0" borderId="41" xfId="35" applyFont="1" applyFill="1" applyBorder="1" applyAlignment="1">
      <alignment horizontal="center" vertical="center" wrapText="1"/>
    </xf>
    <xf numFmtId="0" fontId="8" fillId="0" borderId="20" xfId="35" applyFont="1" applyFill="1" applyBorder="1" applyAlignment="1">
      <alignment horizontal="center" vertical="center" wrapText="1"/>
    </xf>
    <xf numFmtId="0" fontId="8" fillId="0" borderId="13" xfId="35" applyFont="1" applyFill="1" applyBorder="1" applyAlignment="1">
      <alignment horizontal="center" vertical="center" wrapText="1"/>
    </xf>
    <xf numFmtId="0" fontId="6" fillId="0" borderId="1" xfId="36" applyFont="1" applyAlignment="1">
      <alignment horizontal="justify" vertical="center" wrapText="1"/>
    </xf>
    <xf numFmtId="0" fontId="6" fillId="0" borderId="1" xfId="36" applyFont="1" applyAlignment="1">
      <alignment horizontal="center" vertical="center" wrapText="1"/>
    </xf>
    <xf numFmtId="0" fontId="6" fillId="0" borderId="1" xfId="36" applyFont="1" applyAlignment="1">
      <alignment vertical="center"/>
    </xf>
    <xf numFmtId="0" fontId="6" fillId="0" borderId="1" xfId="36" applyFont="1" applyAlignment="1">
      <alignment horizontal="center" vertical="center"/>
    </xf>
    <xf numFmtId="14" fontId="8" fillId="0" borderId="12" xfId="35" applyNumberFormat="1" applyFont="1" applyFill="1" applyBorder="1" applyAlignment="1">
      <alignment horizontal="center" vertical="center" wrapText="1"/>
    </xf>
    <xf numFmtId="14" fontId="8" fillId="0" borderId="13" xfId="35" applyNumberFormat="1" applyFont="1" applyFill="1" applyBorder="1" applyAlignment="1">
      <alignment horizontal="center" vertical="center" wrapText="1"/>
    </xf>
    <xf numFmtId="14" fontId="8" fillId="0" borderId="18" xfId="35" applyNumberFormat="1" applyFont="1" applyFill="1" applyBorder="1" applyAlignment="1">
      <alignment horizontal="center" vertical="center" wrapText="1"/>
    </xf>
    <xf numFmtId="14" fontId="8" fillId="0" borderId="43" xfId="35" applyNumberFormat="1" applyFont="1" applyFill="1" applyBorder="1" applyAlignment="1">
      <alignment horizontal="center" vertical="center" wrapText="1"/>
    </xf>
    <xf numFmtId="14" fontId="8" fillId="0" borderId="42" xfId="35" applyNumberFormat="1" applyFont="1" applyFill="1" applyBorder="1" applyAlignment="1">
      <alignment horizontal="center" vertical="center" wrapText="1"/>
    </xf>
    <xf numFmtId="14" fontId="8" fillId="0" borderId="19" xfId="35" applyNumberFormat="1" applyFont="1" applyFill="1" applyBorder="1" applyAlignment="1">
      <alignment horizontal="center" vertical="center" wrapText="1"/>
    </xf>
    <xf numFmtId="3" fontId="8" fillId="0" borderId="12" xfId="35" applyNumberFormat="1" applyFont="1" applyFill="1" applyBorder="1" applyAlignment="1">
      <alignment horizontal="center" vertical="center" wrapText="1"/>
    </xf>
    <xf numFmtId="3" fontId="8" fillId="0" borderId="13" xfId="35" applyNumberFormat="1" applyFont="1" applyFill="1" applyBorder="1" applyAlignment="1">
      <alignment horizontal="center" vertical="center" wrapText="1"/>
    </xf>
    <xf numFmtId="3" fontId="8" fillId="0" borderId="18" xfId="35" applyNumberFormat="1" applyFont="1" applyFill="1" applyBorder="1" applyAlignment="1">
      <alignment horizontal="center" vertical="center" wrapText="1"/>
    </xf>
    <xf numFmtId="0" fontId="7" fillId="4" borderId="27" xfId="16" applyFont="1" applyFill="1" applyBorder="1" applyAlignment="1">
      <alignment horizontal="center" vertical="center" wrapText="1"/>
    </xf>
    <xf numFmtId="0" fontId="7" fillId="4" borderId="28" xfId="16" applyFont="1" applyFill="1" applyBorder="1" applyAlignment="1">
      <alignment horizontal="center" vertical="center" wrapText="1"/>
    </xf>
    <xf numFmtId="0" fontId="6" fillId="0" borderId="12" xfId="16" applyFont="1" applyBorder="1" applyAlignment="1">
      <alignment horizontal="center" vertical="center" wrapText="1"/>
    </xf>
    <xf numFmtId="0" fontId="6" fillId="0" borderId="10" xfId="16" applyFont="1" applyBorder="1" applyAlignment="1">
      <alignment horizontal="center" vertical="center" wrapText="1"/>
    </xf>
    <xf numFmtId="0" fontId="6" fillId="0" borderId="13" xfId="16" applyFont="1" applyBorder="1" applyAlignment="1">
      <alignment horizontal="center" vertical="center" wrapText="1"/>
    </xf>
    <xf numFmtId="0" fontId="7" fillId="0" borderId="13" xfId="16" applyFont="1" applyBorder="1" applyAlignment="1">
      <alignment horizontal="center" vertical="center"/>
    </xf>
    <xf numFmtId="0" fontId="7" fillId="0" borderId="10" xfId="16" applyFont="1" applyBorder="1" applyAlignment="1">
      <alignment horizontal="center" vertical="center"/>
    </xf>
    <xf numFmtId="14" fontId="6" fillId="0" borderId="10" xfId="36" applyNumberFormat="1" applyFont="1" applyBorder="1" applyAlignment="1">
      <alignment horizontal="center" vertical="center" wrapText="1"/>
    </xf>
    <xf numFmtId="14" fontId="6" fillId="0" borderId="12" xfId="31" applyNumberFormat="1" applyFont="1" applyBorder="1" applyAlignment="1" applyProtection="1">
      <alignment horizontal="center" vertical="center" wrapText="1"/>
      <protection locked="0"/>
    </xf>
    <xf numFmtId="14" fontId="6" fillId="0" borderId="13" xfId="31" applyNumberFormat="1" applyFont="1" applyBorder="1" applyAlignment="1" applyProtection="1">
      <alignment horizontal="center" vertical="center" wrapText="1"/>
      <protection locked="0"/>
    </xf>
    <xf numFmtId="14" fontId="6" fillId="0" borderId="10" xfId="31" applyNumberFormat="1" applyFont="1" applyBorder="1" applyAlignment="1" applyProtection="1">
      <alignment horizontal="center" vertical="center" wrapText="1"/>
      <protection locked="0"/>
    </xf>
    <xf numFmtId="0" fontId="7" fillId="0" borderId="12" xfId="16" applyFont="1" applyBorder="1" applyAlignment="1">
      <alignment horizontal="center" vertical="center" wrapText="1"/>
    </xf>
    <xf numFmtId="0" fontId="7" fillId="0" borderId="13" xfId="16" applyFont="1" applyBorder="1" applyAlignment="1">
      <alignment horizontal="center" vertical="center" wrapText="1"/>
    </xf>
    <xf numFmtId="0" fontId="7" fillId="0" borderId="10" xfId="16" applyFont="1" applyBorder="1" applyAlignment="1">
      <alignment horizontal="center" vertical="center" wrapText="1"/>
    </xf>
    <xf numFmtId="0" fontId="21" fillId="2" borderId="1" xfId="16" applyFont="1" applyFill="1" applyAlignment="1">
      <alignment horizontal="left"/>
    </xf>
    <xf numFmtId="0" fontId="7" fillId="3" borderId="33" xfId="16" applyFont="1" applyFill="1" applyBorder="1" applyAlignment="1">
      <alignment horizontal="center"/>
    </xf>
    <xf numFmtId="0" fontId="7" fillId="3" borderId="28" xfId="16" applyFont="1" applyFill="1" applyBorder="1" applyAlignment="1">
      <alignment horizontal="center"/>
    </xf>
    <xf numFmtId="0" fontId="7" fillId="3" borderId="29" xfId="16" applyFont="1" applyFill="1" applyBorder="1" applyAlignment="1">
      <alignment horizontal="center"/>
    </xf>
    <xf numFmtId="0" fontId="7" fillId="0" borderId="12" xfId="16" applyFont="1" applyBorder="1" applyAlignment="1">
      <alignment horizontal="center" vertical="center"/>
    </xf>
    <xf numFmtId="0" fontId="7" fillId="4" borderId="27" xfId="31" applyFont="1" applyFill="1" applyBorder="1" applyAlignment="1">
      <alignment horizontal="center" vertical="center" wrapText="1"/>
    </xf>
    <xf numFmtId="0" fontId="7" fillId="4" borderId="28" xfId="31" applyFont="1" applyFill="1" applyBorder="1" applyAlignment="1">
      <alignment horizontal="center" vertical="center" wrapText="1"/>
    </xf>
    <xf numFmtId="0" fontId="7" fillId="4" borderId="34" xfId="31" applyFont="1" applyFill="1" applyBorder="1" applyAlignment="1">
      <alignment horizontal="center" vertical="center" wrapText="1"/>
    </xf>
    <xf numFmtId="14" fontId="6" fillId="0" borderId="35" xfId="31" applyNumberFormat="1" applyFont="1" applyBorder="1" applyAlignment="1">
      <alignment horizontal="center" vertical="center" wrapText="1"/>
    </xf>
    <xf numFmtId="0" fontId="6" fillId="0" borderId="44" xfId="31" applyFont="1" applyBorder="1" applyAlignment="1">
      <alignment horizontal="center" vertical="center" wrapText="1"/>
    </xf>
    <xf numFmtId="0" fontId="6" fillId="0" borderId="35" xfId="31" applyFont="1" applyBorder="1" applyAlignment="1">
      <alignment horizontal="center" vertical="center" wrapText="1"/>
    </xf>
    <xf numFmtId="0" fontId="6" fillId="0" borderId="35" xfId="8" applyFont="1" applyBorder="1" applyAlignment="1">
      <alignment horizontal="center" vertical="center" wrapText="1"/>
    </xf>
    <xf numFmtId="0" fontId="6" fillId="0" borderId="35" xfId="31" quotePrefix="1" applyFont="1" applyBorder="1" applyAlignment="1">
      <alignment horizontal="left" vertical="center" wrapText="1"/>
    </xf>
    <xf numFmtId="0" fontId="6" fillId="0" borderId="13" xfId="31" quotePrefix="1" applyFont="1" applyBorder="1" applyAlignment="1">
      <alignment horizontal="left" vertical="center" wrapText="1"/>
    </xf>
    <xf numFmtId="0" fontId="6" fillId="0" borderId="18" xfId="31" quotePrefix="1" applyFont="1" applyBorder="1" applyAlignment="1">
      <alignment horizontal="left" vertical="center" wrapText="1"/>
    </xf>
    <xf numFmtId="0" fontId="6" fillId="0" borderId="35" xfId="31" quotePrefix="1" applyFont="1" applyBorder="1" applyAlignment="1">
      <alignment vertical="center" wrapText="1"/>
    </xf>
    <xf numFmtId="0" fontId="6" fillId="0" borderId="13" xfId="31" quotePrefix="1" applyFont="1" applyBorder="1" applyAlignment="1">
      <alignment vertical="center" wrapText="1"/>
    </xf>
    <xf numFmtId="0" fontId="6" fillId="0" borderId="18" xfId="31" quotePrefix="1" applyFont="1" applyBorder="1" applyAlignment="1">
      <alignment vertical="center" wrapText="1"/>
    </xf>
    <xf numFmtId="3" fontId="6" fillId="0" borderId="18" xfId="31" applyNumberFormat="1" applyFont="1" applyBorder="1" applyAlignment="1">
      <alignment horizontal="center" vertical="center" wrapText="1"/>
    </xf>
    <xf numFmtId="14" fontId="6" fillId="0" borderId="45" xfId="31" applyNumberFormat="1" applyFont="1" applyBorder="1" applyAlignment="1">
      <alignment horizontal="center" vertical="center" wrapText="1"/>
    </xf>
    <xf numFmtId="0" fontId="7" fillId="3" borderId="27" xfId="31" applyFont="1" applyFill="1" applyBorder="1" applyAlignment="1">
      <alignment horizontal="center"/>
    </xf>
    <xf numFmtId="0" fontId="7" fillId="3" borderId="28" xfId="31" applyFont="1" applyFill="1" applyBorder="1" applyAlignment="1">
      <alignment horizontal="center"/>
    </xf>
    <xf numFmtId="0" fontId="7" fillId="3" borderId="29" xfId="31" applyFont="1" applyFill="1" applyBorder="1" applyAlignment="1">
      <alignment horizontal="center"/>
    </xf>
    <xf numFmtId="0" fontId="21" fillId="2" borderId="1" xfId="32" applyFont="1" applyFill="1" applyBorder="1" applyAlignment="1">
      <alignment horizontal="center" vertical="center" wrapText="1"/>
    </xf>
    <xf numFmtId="0" fontId="8" fillId="0" borderId="1" xfId="32" applyFont="1" applyBorder="1" applyAlignment="1">
      <alignment horizontal="center" vertical="center" wrapText="1"/>
    </xf>
    <xf numFmtId="0" fontId="8" fillId="0" borderId="1" xfId="32" applyFont="1" applyBorder="1" applyAlignment="1">
      <alignment horizontal="center" vertical="center"/>
    </xf>
    <xf numFmtId="0" fontId="6" fillId="0" borderId="1" xfId="36" applyFont="1" applyAlignment="1"/>
    <xf numFmtId="0" fontId="21" fillId="2" borderId="1" xfId="16" applyFont="1" applyFill="1" applyBorder="1" applyAlignment="1">
      <alignment horizontal="center" vertical="center"/>
    </xf>
  </cellXfs>
  <cellStyles count="38">
    <cellStyle name="Hyperlink" xfId="1" builtinId="8"/>
    <cellStyle name="Neutral" xfId="35" builtinId="28"/>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3" xfId="9" xr:uid="{00000000-0005-0000-0000-00000B000000}"/>
    <cellStyle name="Normal 2 2 3" xfId="10" xr:uid="{00000000-0005-0000-0000-00000C000000}"/>
    <cellStyle name="Normal 2 2 3 2" xfId="11" xr:uid="{00000000-0005-0000-0000-00000D000000}"/>
    <cellStyle name="Normal 2 2 3 2 2" xfId="34" xr:uid="{00000000-0005-0000-0000-00000E000000}"/>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3" xfId="17" xr:uid="{00000000-0005-0000-0000-000014000000}"/>
    <cellStyle name="Normal 2 3 3 2" xfId="18" xr:uid="{00000000-0005-0000-0000-000015000000}"/>
    <cellStyle name="Normal 2 4" xfId="19" xr:uid="{00000000-0005-0000-0000-000016000000}"/>
    <cellStyle name="Normal 2 4 2" xfId="20" xr:uid="{00000000-0005-0000-0000-000017000000}"/>
    <cellStyle name="Normal 2 4 2 2" xfId="21" xr:uid="{00000000-0005-0000-0000-000018000000}"/>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3" xfId="36" xr:uid="{00000000-0005-0000-0000-000024000000}"/>
    <cellStyle name="Normal 3 2 3" xfId="32"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 personId="{AD5CEC07-A358-1A54-A1C1-4B886E701BF8}" id="{0071003A-00F2-4CC7-B4AD-008300790043}">
    <text xml:space="preserve">595010000 - include supracontractarea
</text>
  </threadedComment>
  <threadedComment ref="J15" personId="{AD5CEC07-A358-1A54-A1C1-4B886E701BF8}" id="{00A0003B-00DC-4704-9144-00D900280054}">
    <text xml:space="preserve">388.050.000 (include supracontractarea)
</text>
  </threadedComment>
  <threadedComment ref="J19" personId="{AD5CEC07-A358-1A54-A1C1-4B886E701BF8}" id="{E9F57168-8F4C-4E13-B9F3-DF3CA6B3439E}">
    <text xml:space="preserve">80.600.000 (include supracontractarea)  
</text>
  </threadedComment>
  <threadedComment ref="J27" personId="{AD5CEC07-A358-1A54-A1C1-4B886E701BF8}" id="{764DC81D-7A3C-4C90-944E-6668880B38E0}">
    <text xml:space="preserve">258.700.000 (inclusiv supracontractarea)  
</text>
  </threadedComment>
  <threadedComment ref="J35" personId="{AD5CEC07-A358-1A54-A1C1-4B886E701BF8}" id="{385E8021-338C-4731-A3D7-FEB01C1DAE04}">
    <text xml:space="preserve">258.700.000 (inclusiv supracontractarea)  
</text>
  </threadedComment>
  <threadedComment ref="J43" personId="{AD5CEC07-A358-1A54-A1C1-4B886E701BF8}" id="{00670036-0072-4834-9C95-00ED0098009C}">
    <text xml:space="preserve">103.480.000 (inclusiv supracontractarea) 
</text>
  </threadedComment>
  <threadedComment ref="J47" personId="{AD5CEC07-A358-1A54-A1C1-4B886E701BF8}" id="{54BC7E36-C601-4559-B6E0-B649F4AB55E8}">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2"/>
  <sheetViews>
    <sheetView tabSelected="1" zoomScale="55" zoomScaleNormal="55" workbookViewId="0">
      <pane ySplit="1" topLeftCell="A2" activePane="bottomLeft" state="frozen"/>
      <selection pane="bottomLeft" sqref="A1:XFD1048576"/>
    </sheetView>
  </sheetViews>
  <sheetFormatPr defaultColWidth="9.140625" defaultRowHeight="14.45"/>
  <cols>
    <col min="1" max="1" width="6.85546875" style="21" customWidth="1"/>
    <col min="2" max="2" width="20.7109375" style="21" customWidth="1"/>
    <col min="3" max="3" width="16.85546875" style="21" customWidth="1"/>
    <col min="4" max="4" width="29.5703125" style="21" customWidth="1"/>
    <col min="5" max="5" width="23.7109375" style="15" customWidth="1"/>
    <col min="6" max="6" width="31.28515625" style="15" customWidth="1"/>
    <col min="7" max="7" width="31.28515625" style="21" customWidth="1"/>
    <col min="8" max="8" width="46" style="15" customWidth="1"/>
    <col min="9" max="9" width="37.7109375" style="15" customWidth="1"/>
    <col min="10" max="10" width="23.5703125" style="21" customWidth="1"/>
    <col min="11" max="11" width="18.140625" style="21" customWidth="1"/>
    <col min="12" max="12" width="19.42578125" style="21" customWidth="1"/>
    <col min="13" max="13" width="21.140625" style="21" customWidth="1"/>
    <col min="14" max="14" width="23" style="21" customWidth="1"/>
    <col min="15" max="15" width="53.28515625" style="21" customWidth="1"/>
    <col min="16" max="16384" width="9.140625" style="21"/>
  </cols>
  <sheetData>
    <row r="1" spans="1:17" ht="41.45" customHeight="1"/>
    <row r="2" spans="1:17" ht="30" customHeight="1">
      <c r="A2" s="245" t="s">
        <v>0</v>
      </c>
      <c r="B2" s="246"/>
      <c r="C2" s="246"/>
      <c r="D2" s="246"/>
      <c r="E2" s="246"/>
      <c r="F2" s="246"/>
      <c r="G2" s="175"/>
      <c r="H2" s="22"/>
      <c r="I2" s="22"/>
      <c r="J2" s="23"/>
      <c r="K2" s="23"/>
      <c r="L2" s="23"/>
      <c r="N2" s="124"/>
    </row>
    <row r="3" spans="1:17" ht="30" customHeight="1">
      <c r="A3" s="32"/>
      <c r="B3" s="32"/>
      <c r="C3" s="23"/>
      <c r="L3" s="23"/>
      <c r="N3" s="124"/>
    </row>
    <row r="4" spans="1:17" ht="34.5" customHeight="1" thickBot="1">
      <c r="C4" s="24"/>
      <c r="D4" s="24"/>
      <c r="G4" s="24"/>
      <c r="J4" s="24"/>
      <c r="K4" s="24"/>
      <c r="L4" s="24"/>
      <c r="M4" s="24"/>
      <c r="N4" s="24"/>
      <c r="O4" s="25"/>
    </row>
    <row r="5" spans="1:17" ht="25.5" customHeight="1" thickBot="1">
      <c r="A5" s="33"/>
      <c r="B5" s="247" t="s">
        <v>1</v>
      </c>
      <c r="C5" s="248"/>
      <c r="D5" s="248"/>
      <c r="E5" s="248"/>
      <c r="F5" s="248"/>
      <c r="G5" s="248"/>
      <c r="H5" s="248"/>
      <c r="I5" s="248"/>
      <c r="J5" s="248"/>
      <c r="K5" s="249"/>
      <c r="L5" s="242" t="s">
        <v>2</v>
      </c>
      <c r="M5" s="243"/>
      <c r="N5" s="244"/>
    </row>
    <row r="6" spans="1:17" s="1" customFormat="1" ht="132.6" customHeight="1" thickBot="1">
      <c r="A6" s="34" t="s">
        <v>3</v>
      </c>
      <c r="B6" s="16" t="s">
        <v>4</v>
      </c>
      <c r="C6" s="16" t="s">
        <v>5</v>
      </c>
      <c r="D6" s="16" t="s">
        <v>6</v>
      </c>
      <c r="E6" s="26" t="s">
        <v>7</v>
      </c>
      <c r="F6" s="16" t="s">
        <v>8</v>
      </c>
      <c r="G6" s="16" t="s">
        <v>9</v>
      </c>
      <c r="H6" s="26" t="s">
        <v>10</v>
      </c>
      <c r="I6" s="16" t="s">
        <v>11</v>
      </c>
      <c r="J6" s="16" t="s">
        <v>12</v>
      </c>
      <c r="K6" s="16" t="s">
        <v>13</v>
      </c>
      <c r="L6" s="27" t="s">
        <v>14</v>
      </c>
      <c r="M6" s="27" t="s">
        <v>15</v>
      </c>
      <c r="N6" s="27" t="s">
        <v>16</v>
      </c>
    </row>
    <row r="7" spans="1:17" s="1" customFormat="1" ht="69.599999999999994" customHeight="1">
      <c r="A7" s="219">
        <v>1</v>
      </c>
      <c r="B7" s="209" t="s">
        <v>17</v>
      </c>
      <c r="C7" s="209">
        <v>367</v>
      </c>
      <c r="D7" s="225" t="s">
        <v>18</v>
      </c>
      <c r="E7" s="209" t="s">
        <v>19</v>
      </c>
      <c r="F7" s="125" t="s">
        <v>20</v>
      </c>
      <c r="G7" s="209" t="s">
        <v>21</v>
      </c>
      <c r="H7" s="209" t="s">
        <v>22</v>
      </c>
      <c r="I7" s="209" t="s">
        <v>23</v>
      </c>
      <c r="J7" s="240">
        <v>120250000</v>
      </c>
      <c r="K7" s="240" t="s">
        <v>24</v>
      </c>
      <c r="L7" s="237" t="s">
        <v>25</v>
      </c>
      <c r="M7" s="237" t="s">
        <v>26</v>
      </c>
      <c r="N7" s="209" t="s">
        <v>27</v>
      </c>
    </row>
    <row r="8" spans="1:17" s="1" customFormat="1" ht="82.9" customHeight="1">
      <c r="A8" s="219"/>
      <c r="B8" s="209"/>
      <c r="C8" s="209"/>
      <c r="D8" s="225"/>
      <c r="E8" s="209"/>
      <c r="F8" s="126" t="s">
        <v>28</v>
      </c>
      <c r="G8" s="209"/>
      <c r="H8" s="209"/>
      <c r="I8" s="209"/>
      <c r="J8" s="240"/>
      <c r="K8" s="240"/>
      <c r="L8" s="237"/>
      <c r="M8" s="237"/>
      <c r="N8" s="209"/>
    </row>
    <row r="9" spans="1:17" ht="37.9" customHeight="1">
      <c r="A9" s="219"/>
      <c r="B9" s="209"/>
      <c r="C9" s="209"/>
      <c r="D9" s="225"/>
      <c r="E9" s="210"/>
      <c r="F9" s="208" t="s">
        <v>29</v>
      </c>
      <c r="G9" s="209"/>
      <c r="H9" s="209"/>
      <c r="I9" s="209"/>
      <c r="J9" s="240"/>
      <c r="K9" s="240"/>
      <c r="L9" s="237"/>
      <c r="M9" s="237"/>
      <c r="N9" s="209"/>
      <c r="Q9" s="21" t="s">
        <v>30</v>
      </c>
    </row>
    <row r="10" spans="1:17" ht="85.9" customHeight="1">
      <c r="A10" s="220"/>
      <c r="B10" s="210"/>
      <c r="C10" s="210"/>
      <c r="D10" s="226"/>
      <c r="E10" s="127"/>
      <c r="F10" s="210"/>
      <c r="G10" s="210"/>
      <c r="H10" s="210"/>
      <c r="I10" s="210"/>
      <c r="J10" s="241"/>
      <c r="K10" s="241"/>
      <c r="L10" s="238"/>
      <c r="M10" s="238"/>
      <c r="N10" s="210"/>
    </row>
    <row r="11" spans="1:17" ht="84.6" customHeight="1">
      <c r="A11" s="218">
        <v>2</v>
      </c>
      <c r="B11" s="208" t="s">
        <v>17</v>
      </c>
      <c r="C11" s="208">
        <v>369</v>
      </c>
      <c r="D11" s="224" t="s">
        <v>31</v>
      </c>
      <c r="E11" s="208" t="s">
        <v>32</v>
      </c>
      <c r="F11" s="128" t="s">
        <v>33</v>
      </c>
      <c r="G11" s="208" t="s">
        <v>34</v>
      </c>
      <c r="H11" s="208" t="s">
        <v>35</v>
      </c>
      <c r="I11" s="208" t="s">
        <v>36</v>
      </c>
      <c r="J11" s="221">
        <v>80200000</v>
      </c>
      <c r="K11" s="224" t="s">
        <v>24</v>
      </c>
      <c r="L11" s="236" t="s">
        <v>37</v>
      </c>
      <c r="M11" s="208" t="s">
        <v>38</v>
      </c>
      <c r="N11" s="211" t="s">
        <v>39</v>
      </c>
    </row>
    <row r="12" spans="1:17" ht="58.9" customHeight="1">
      <c r="A12" s="219"/>
      <c r="B12" s="209"/>
      <c r="C12" s="209"/>
      <c r="D12" s="225"/>
      <c r="E12" s="209"/>
      <c r="F12" s="126" t="s">
        <v>40</v>
      </c>
      <c r="G12" s="209"/>
      <c r="H12" s="209"/>
      <c r="I12" s="209"/>
      <c r="J12" s="222"/>
      <c r="K12" s="225"/>
      <c r="L12" s="237"/>
      <c r="M12" s="209"/>
      <c r="N12" s="212"/>
    </row>
    <row r="13" spans="1:17" ht="32.450000000000003" customHeight="1">
      <c r="A13" s="219"/>
      <c r="B13" s="209"/>
      <c r="C13" s="209"/>
      <c r="D13" s="225"/>
      <c r="E13" s="210"/>
      <c r="F13" s="208" t="s">
        <v>41</v>
      </c>
      <c r="G13" s="209"/>
      <c r="H13" s="209"/>
      <c r="I13" s="209"/>
      <c r="J13" s="222"/>
      <c r="K13" s="225"/>
      <c r="L13" s="237"/>
      <c r="M13" s="209"/>
      <c r="N13" s="212"/>
    </row>
    <row r="14" spans="1:17" ht="60.6" customHeight="1">
      <c r="A14" s="220"/>
      <c r="B14" s="210"/>
      <c r="C14" s="210"/>
      <c r="D14" s="226"/>
      <c r="E14" s="127"/>
      <c r="F14" s="210"/>
      <c r="G14" s="210"/>
      <c r="H14" s="210"/>
      <c r="I14" s="210"/>
      <c r="J14" s="223"/>
      <c r="K14" s="226"/>
      <c r="L14" s="238"/>
      <c r="M14" s="210"/>
      <c r="N14" s="213"/>
    </row>
    <row r="15" spans="1:17" ht="60" customHeight="1">
      <c r="A15" s="218">
        <v>3</v>
      </c>
      <c r="B15" s="208" t="s">
        <v>17</v>
      </c>
      <c r="C15" s="208">
        <v>370</v>
      </c>
      <c r="D15" s="224" t="s">
        <v>42</v>
      </c>
      <c r="E15" s="208" t="s">
        <v>43</v>
      </c>
      <c r="F15" s="128" t="s">
        <v>44</v>
      </c>
      <c r="G15" s="208" t="s">
        <v>34</v>
      </c>
      <c r="H15" s="208" t="s">
        <v>45</v>
      </c>
      <c r="I15" s="208" t="s">
        <v>46</v>
      </c>
      <c r="J15" s="221">
        <v>40200000</v>
      </c>
      <c r="K15" s="224" t="s">
        <v>24</v>
      </c>
      <c r="L15" s="236" t="s">
        <v>47</v>
      </c>
      <c r="M15" s="208" t="s">
        <v>48</v>
      </c>
      <c r="N15" s="211" t="s">
        <v>49</v>
      </c>
    </row>
    <row r="16" spans="1:17" ht="94.15" customHeight="1">
      <c r="A16" s="219"/>
      <c r="B16" s="209"/>
      <c r="C16" s="209"/>
      <c r="D16" s="225"/>
      <c r="E16" s="209"/>
      <c r="F16" s="126" t="s">
        <v>50</v>
      </c>
      <c r="G16" s="209"/>
      <c r="H16" s="209"/>
      <c r="I16" s="209"/>
      <c r="J16" s="222"/>
      <c r="K16" s="225"/>
      <c r="L16" s="237"/>
      <c r="M16" s="225"/>
      <c r="N16" s="212"/>
    </row>
    <row r="17" spans="1:14" ht="25.15" customHeight="1">
      <c r="A17" s="219"/>
      <c r="B17" s="209"/>
      <c r="C17" s="209"/>
      <c r="D17" s="225"/>
      <c r="E17" s="210"/>
      <c r="F17" s="208" t="s">
        <v>51</v>
      </c>
      <c r="G17" s="209"/>
      <c r="H17" s="209"/>
      <c r="I17" s="209"/>
      <c r="J17" s="222"/>
      <c r="K17" s="225"/>
      <c r="L17" s="237"/>
      <c r="M17" s="225"/>
      <c r="N17" s="212"/>
    </row>
    <row r="18" spans="1:14" ht="51.6" customHeight="1">
      <c r="A18" s="220"/>
      <c r="B18" s="210"/>
      <c r="C18" s="210"/>
      <c r="D18" s="226"/>
      <c r="E18" s="127"/>
      <c r="F18" s="210"/>
      <c r="G18" s="210"/>
      <c r="H18" s="210"/>
      <c r="I18" s="210"/>
      <c r="J18" s="223"/>
      <c r="K18" s="226"/>
      <c r="L18" s="238"/>
      <c r="M18" s="226"/>
      <c r="N18" s="213"/>
    </row>
    <row r="19" spans="1:14" ht="94.15" customHeight="1">
      <c r="A19" s="218">
        <v>4</v>
      </c>
      <c r="B19" s="208" t="s">
        <v>17</v>
      </c>
      <c r="C19" s="208">
        <v>372</v>
      </c>
      <c r="D19" s="224" t="s">
        <v>52</v>
      </c>
      <c r="E19" s="208" t="s">
        <v>53</v>
      </c>
      <c r="F19" s="128" t="s">
        <v>54</v>
      </c>
      <c r="G19" s="208" t="s">
        <v>34</v>
      </c>
      <c r="H19" s="208" t="s">
        <v>55</v>
      </c>
      <c r="I19" s="208" t="s">
        <v>56</v>
      </c>
      <c r="J19" s="221">
        <v>7000000</v>
      </c>
      <c r="K19" s="224" t="s">
        <v>24</v>
      </c>
      <c r="L19" s="236" t="s">
        <v>57</v>
      </c>
      <c r="M19" s="208" t="s">
        <v>58</v>
      </c>
      <c r="N19" s="211" t="s">
        <v>59</v>
      </c>
    </row>
    <row r="20" spans="1:14" ht="65.45" customHeight="1">
      <c r="A20" s="219"/>
      <c r="B20" s="209"/>
      <c r="C20" s="209"/>
      <c r="D20" s="225"/>
      <c r="E20" s="209"/>
      <c r="F20" s="126" t="s">
        <v>60</v>
      </c>
      <c r="G20" s="209"/>
      <c r="H20" s="209"/>
      <c r="I20" s="209"/>
      <c r="J20" s="222"/>
      <c r="K20" s="225"/>
      <c r="L20" s="237"/>
      <c r="M20" s="209"/>
      <c r="N20" s="212"/>
    </row>
    <row r="21" spans="1:14" ht="28.9" customHeight="1">
      <c r="A21" s="219"/>
      <c r="B21" s="209"/>
      <c r="C21" s="209"/>
      <c r="D21" s="225"/>
      <c r="E21" s="209"/>
      <c r="F21" s="208" t="s">
        <v>61</v>
      </c>
      <c r="G21" s="209"/>
      <c r="H21" s="209"/>
      <c r="I21" s="209"/>
      <c r="J21" s="222"/>
      <c r="K21" s="225"/>
      <c r="L21" s="237"/>
      <c r="M21" s="209"/>
      <c r="N21" s="212"/>
    </row>
    <row r="22" spans="1:14" ht="25.9" customHeight="1">
      <c r="A22" s="220"/>
      <c r="B22" s="210"/>
      <c r="C22" s="210"/>
      <c r="D22" s="226"/>
      <c r="E22" s="129"/>
      <c r="F22" s="210"/>
      <c r="G22" s="210"/>
      <c r="H22" s="210"/>
      <c r="I22" s="210"/>
      <c r="J22" s="223"/>
      <c r="K22" s="226"/>
      <c r="L22" s="238"/>
      <c r="M22" s="210"/>
      <c r="N22" s="213"/>
    </row>
    <row r="23" spans="1:14" s="28" customFormat="1" ht="116.25" customHeight="1">
      <c r="A23" s="250">
        <v>5</v>
      </c>
      <c r="B23" s="208" t="s">
        <v>17</v>
      </c>
      <c r="C23" s="208">
        <v>375</v>
      </c>
      <c r="D23" s="208" t="s">
        <v>62</v>
      </c>
      <c r="E23" s="208" t="s">
        <v>63</v>
      </c>
      <c r="F23" s="128" t="s">
        <v>64</v>
      </c>
      <c r="G23" s="208" t="s">
        <v>34</v>
      </c>
      <c r="H23" s="208" t="s">
        <v>65</v>
      </c>
      <c r="I23" s="208" t="s">
        <v>66</v>
      </c>
      <c r="J23" s="239">
        <v>150380000</v>
      </c>
      <c r="K23" s="208" t="s">
        <v>24</v>
      </c>
      <c r="L23" s="236" t="s">
        <v>67</v>
      </c>
      <c r="M23" s="208" t="s">
        <v>38</v>
      </c>
      <c r="N23" s="211" t="s">
        <v>49</v>
      </c>
    </row>
    <row r="24" spans="1:14" s="28" customFormat="1" ht="45.6" customHeight="1">
      <c r="A24" s="251"/>
      <c r="B24" s="209"/>
      <c r="C24" s="209"/>
      <c r="D24" s="209"/>
      <c r="E24" s="209"/>
      <c r="F24" s="126" t="s">
        <v>40</v>
      </c>
      <c r="G24" s="209"/>
      <c r="H24" s="209"/>
      <c r="I24" s="209"/>
      <c r="J24" s="240"/>
      <c r="K24" s="209"/>
      <c r="L24" s="237"/>
      <c r="M24" s="209"/>
      <c r="N24" s="212"/>
    </row>
    <row r="25" spans="1:14" s="28" customFormat="1" ht="12" customHeight="1">
      <c r="A25" s="251"/>
      <c r="B25" s="209"/>
      <c r="C25" s="209"/>
      <c r="D25" s="209"/>
      <c r="E25" s="210"/>
      <c r="F25" s="208" t="s">
        <v>41</v>
      </c>
      <c r="G25" s="209"/>
      <c r="H25" s="209"/>
      <c r="I25" s="209"/>
      <c r="J25" s="240"/>
      <c r="K25" s="209"/>
      <c r="L25" s="237"/>
      <c r="M25" s="209"/>
      <c r="N25" s="212"/>
    </row>
    <row r="26" spans="1:14" s="28" customFormat="1" ht="63.6" customHeight="1">
      <c r="A26" s="252"/>
      <c r="B26" s="210"/>
      <c r="C26" s="210"/>
      <c r="D26" s="210"/>
      <c r="E26" s="127"/>
      <c r="F26" s="210"/>
      <c r="G26" s="210"/>
      <c r="H26" s="210"/>
      <c r="I26" s="210"/>
      <c r="J26" s="241"/>
      <c r="K26" s="210"/>
      <c r="L26" s="238"/>
      <c r="M26" s="210"/>
      <c r="N26" s="213"/>
    </row>
    <row r="27" spans="1:14" ht="93" customHeight="1">
      <c r="A27" s="218">
        <v>6</v>
      </c>
      <c r="B27" s="208" t="s">
        <v>17</v>
      </c>
      <c r="C27" s="208">
        <v>376</v>
      </c>
      <c r="D27" s="224" t="s">
        <v>68</v>
      </c>
      <c r="E27" s="208" t="s">
        <v>69</v>
      </c>
      <c r="F27" s="128" t="s">
        <v>70</v>
      </c>
      <c r="G27" s="208" t="s">
        <v>34</v>
      </c>
      <c r="H27" s="208" t="s">
        <v>71</v>
      </c>
      <c r="I27" s="208" t="s">
        <v>72</v>
      </c>
      <c r="J27" s="221">
        <v>80200000</v>
      </c>
      <c r="K27" s="224" t="s">
        <v>24</v>
      </c>
      <c r="L27" s="236" t="s">
        <v>73</v>
      </c>
      <c r="M27" s="208" t="s">
        <v>74</v>
      </c>
      <c r="N27" s="211" t="s">
        <v>59</v>
      </c>
    </row>
    <row r="28" spans="1:14" ht="66" customHeight="1">
      <c r="A28" s="219"/>
      <c r="B28" s="209"/>
      <c r="C28" s="209"/>
      <c r="D28" s="225"/>
      <c r="E28" s="209"/>
      <c r="F28" s="126" t="s">
        <v>75</v>
      </c>
      <c r="G28" s="209"/>
      <c r="H28" s="209"/>
      <c r="I28" s="209"/>
      <c r="J28" s="222"/>
      <c r="K28" s="225"/>
      <c r="L28" s="237"/>
      <c r="M28" s="209"/>
      <c r="N28" s="212"/>
    </row>
    <row r="29" spans="1:14" ht="17.45" customHeight="1">
      <c r="A29" s="219"/>
      <c r="B29" s="209"/>
      <c r="C29" s="209"/>
      <c r="D29" s="225"/>
      <c r="E29" s="210"/>
      <c r="F29" s="208" t="s">
        <v>61</v>
      </c>
      <c r="G29" s="209"/>
      <c r="H29" s="209"/>
      <c r="I29" s="209"/>
      <c r="J29" s="222"/>
      <c r="K29" s="225"/>
      <c r="L29" s="237"/>
      <c r="M29" s="209"/>
      <c r="N29" s="212"/>
    </row>
    <row r="30" spans="1:14" ht="53.45" customHeight="1">
      <c r="A30" s="220"/>
      <c r="B30" s="210"/>
      <c r="C30" s="210"/>
      <c r="D30" s="226"/>
      <c r="E30" s="129"/>
      <c r="F30" s="210"/>
      <c r="G30" s="210"/>
      <c r="H30" s="210"/>
      <c r="I30" s="210"/>
      <c r="J30" s="223"/>
      <c r="K30" s="226"/>
      <c r="L30" s="238"/>
      <c r="M30" s="210"/>
      <c r="N30" s="213"/>
    </row>
    <row r="31" spans="1:14" s="1" customFormat="1" ht="57" customHeight="1">
      <c r="A31" s="208">
        <v>7</v>
      </c>
      <c r="B31" s="208" t="s">
        <v>17</v>
      </c>
      <c r="C31" s="208" t="s">
        <v>76</v>
      </c>
      <c r="D31" s="208" t="s">
        <v>77</v>
      </c>
      <c r="E31" s="215" t="s">
        <v>78</v>
      </c>
      <c r="F31" s="128" t="s">
        <v>79</v>
      </c>
      <c r="G31" s="208" t="s">
        <v>34</v>
      </c>
      <c r="H31" s="215" t="s">
        <v>80</v>
      </c>
      <c r="I31" s="208" t="s">
        <v>81</v>
      </c>
      <c r="J31" s="233">
        <v>6668957</v>
      </c>
      <c r="K31" s="233" t="s">
        <v>24</v>
      </c>
      <c r="L31" s="214" t="s">
        <v>82</v>
      </c>
      <c r="M31" s="208" t="s">
        <v>83</v>
      </c>
      <c r="N31" s="215" t="s">
        <v>84</v>
      </c>
    </row>
    <row r="32" spans="1:14" s="1" customFormat="1" ht="59.45" customHeight="1">
      <c r="A32" s="209"/>
      <c r="B32" s="209"/>
      <c r="C32" s="209"/>
      <c r="D32" s="209"/>
      <c r="E32" s="215"/>
      <c r="F32" s="128" t="s">
        <v>85</v>
      </c>
      <c r="G32" s="209"/>
      <c r="H32" s="215"/>
      <c r="I32" s="209"/>
      <c r="J32" s="233"/>
      <c r="K32" s="233"/>
      <c r="L32" s="214"/>
      <c r="M32" s="209"/>
      <c r="N32" s="215"/>
    </row>
    <row r="33" spans="1:17" ht="21.6" customHeight="1">
      <c r="A33" s="209"/>
      <c r="B33" s="209"/>
      <c r="C33" s="209"/>
      <c r="D33" s="209"/>
      <c r="E33" s="215"/>
      <c r="F33" s="208" t="s">
        <v>86</v>
      </c>
      <c r="G33" s="209"/>
      <c r="H33" s="215"/>
      <c r="I33" s="209"/>
      <c r="J33" s="233"/>
      <c r="K33" s="233"/>
      <c r="L33" s="214"/>
      <c r="M33" s="209"/>
      <c r="N33" s="215"/>
      <c r="Q33" s="21" t="s">
        <v>30</v>
      </c>
    </row>
    <row r="34" spans="1:17" ht="30" customHeight="1">
      <c r="A34" s="210"/>
      <c r="B34" s="210"/>
      <c r="C34" s="210"/>
      <c r="D34" s="210"/>
      <c r="E34" s="130"/>
      <c r="F34" s="210"/>
      <c r="G34" s="210"/>
      <c r="H34" s="215"/>
      <c r="I34" s="209"/>
      <c r="J34" s="233"/>
      <c r="K34" s="233"/>
      <c r="L34" s="214"/>
      <c r="M34" s="210"/>
      <c r="N34" s="215"/>
    </row>
    <row r="35" spans="1:17" ht="46.15" customHeight="1">
      <c r="A35" s="208">
        <v>8</v>
      </c>
      <c r="B35" s="208" t="s">
        <v>17</v>
      </c>
      <c r="C35" s="208">
        <v>360</v>
      </c>
      <c r="D35" s="208" t="s">
        <v>77</v>
      </c>
      <c r="E35" s="230" t="s">
        <v>87</v>
      </c>
      <c r="F35" s="128" t="s">
        <v>88</v>
      </c>
      <c r="G35" s="208" t="s">
        <v>34</v>
      </c>
      <c r="H35" s="208" t="s">
        <v>89</v>
      </c>
      <c r="I35" s="209"/>
      <c r="J35" s="234">
        <v>42842996.600000001</v>
      </c>
      <c r="K35" s="208" t="s">
        <v>24</v>
      </c>
      <c r="L35" s="214" t="s">
        <v>82</v>
      </c>
      <c r="M35" s="208" t="s">
        <v>90</v>
      </c>
      <c r="N35" s="215" t="s">
        <v>84</v>
      </c>
    </row>
    <row r="36" spans="1:17" ht="64.150000000000006" customHeight="1">
      <c r="A36" s="209"/>
      <c r="B36" s="209"/>
      <c r="C36" s="209"/>
      <c r="D36" s="209"/>
      <c r="E36" s="231"/>
      <c r="F36" s="128" t="s">
        <v>91</v>
      </c>
      <c r="G36" s="209"/>
      <c r="H36" s="209"/>
      <c r="I36" s="209"/>
      <c r="J36" s="234"/>
      <c r="K36" s="209"/>
      <c r="L36" s="214"/>
      <c r="M36" s="209"/>
      <c r="N36" s="215"/>
    </row>
    <row r="37" spans="1:17" ht="37.15" customHeight="1">
      <c r="A37" s="209"/>
      <c r="B37" s="209"/>
      <c r="C37" s="209"/>
      <c r="D37" s="209"/>
      <c r="E37" s="232"/>
      <c r="F37" s="208" t="s">
        <v>86</v>
      </c>
      <c r="G37" s="209"/>
      <c r="H37" s="209"/>
      <c r="I37" s="209"/>
      <c r="J37" s="234"/>
      <c r="K37" s="209"/>
      <c r="L37" s="214"/>
      <c r="M37" s="209"/>
      <c r="N37" s="215"/>
    </row>
    <row r="38" spans="1:17" ht="70.150000000000006" customHeight="1">
      <c r="A38" s="210"/>
      <c r="B38" s="210"/>
      <c r="C38" s="210"/>
      <c r="D38" s="210"/>
      <c r="E38" s="130"/>
      <c r="F38" s="210"/>
      <c r="G38" s="210"/>
      <c r="H38" s="210"/>
      <c r="I38" s="210"/>
      <c r="J38" s="235"/>
      <c r="K38" s="210"/>
      <c r="L38" s="214"/>
      <c r="M38" s="210"/>
      <c r="N38" s="215"/>
    </row>
    <row r="39" spans="1:17" ht="47.45" customHeight="1">
      <c r="A39" s="217">
        <v>9</v>
      </c>
      <c r="B39" s="215" t="s">
        <v>17</v>
      </c>
      <c r="C39" s="215">
        <v>377</v>
      </c>
      <c r="D39" s="215" t="s">
        <v>92</v>
      </c>
      <c r="E39" s="215" t="s">
        <v>93</v>
      </c>
      <c r="F39" s="128" t="s">
        <v>94</v>
      </c>
      <c r="G39" s="208" t="s">
        <v>34</v>
      </c>
      <c r="H39" s="215" t="s">
        <v>95</v>
      </c>
      <c r="I39" s="215" t="s">
        <v>96</v>
      </c>
      <c r="J39" s="216">
        <v>1047050000</v>
      </c>
      <c r="K39" s="217" t="s">
        <v>24</v>
      </c>
      <c r="L39" s="214" t="s">
        <v>97</v>
      </c>
      <c r="M39" s="215" t="s">
        <v>98</v>
      </c>
      <c r="N39" s="215" t="s">
        <v>99</v>
      </c>
    </row>
    <row r="40" spans="1:17" ht="44.45" customHeight="1">
      <c r="A40" s="217"/>
      <c r="B40" s="215"/>
      <c r="C40" s="215"/>
      <c r="D40" s="215"/>
      <c r="E40" s="215"/>
      <c r="F40" s="128" t="s">
        <v>100</v>
      </c>
      <c r="G40" s="209"/>
      <c r="H40" s="215"/>
      <c r="I40" s="215"/>
      <c r="J40" s="216"/>
      <c r="K40" s="217"/>
      <c r="L40" s="214"/>
      <c r="M40" s="215"/>
      <c r="N40" s="215"/>
    </row>
    <row r="41" spans="1:17" ht="28.9" customHeight="1">
      <c r="A41" s="217"/>
      <c r="B41" s="215"/>
      <c r="C41" s="215"/>
      <c r="D41" s="215"/>
      <c r="E41" s="215"/>
      <c r="F41" s="215" t="s">
        <v>101</v>
      </c>
      <c r="G41" s="209"/>
      <c r="H41" s="215"/>
      <c r="I41" s="215"/>
      <c r="J41" s="216"/>
      <c r="K41" s="217"/>
      <c r="L41" s="214"/>
      <c r="M41" s="215"/>
      <c r="N41" s="215"/>
    </row>
    <row r="42" spans="1:17" ht="28.15" customHeight="1">
      <c r="A42" s="217"/>
      <c r="B42" s="215"/>
      <c r="C42" s="215"/>
      <c r="D42" s="215"/>
      <c r="E42" s="130"/>
      <c r="F42" s="215"/>
      <c r="G42" s="210"/>
      <c r="H42" s="215"/>
      <c r="I42" s="215"/>
      <c r="J42" s="216"/>
      <c r="K42" s="217"/>
      <c r="L42" s="214"/>
      <c r="M42" s="215"/>
      <c r="N42" s="215"/>
    </row>
    <row r="43" spans="1:17" ht="50.45" customHeight="1">
      <c r="A43" s="224">
        <v>10</v>
      </c>
      <c r="B43" s="208" t="s">
        <v>102</v>
      </c>
      <c r="C43" s="239">
        <v>160162</v>
      </c>
      <c r="D43" s="208" t="s">
        <v>103</v>
      </c>
      <c r="E43" s="208" t="s">
        <v>104</v>
      </c>
      <c r="F43" s="128" t="s">
        <v>94</v>
      </c>
      <c r="G43" s="208" t="s">
        <v>34</v>
      </c>
      <c r="H43" s="208" t="s">
        <v>105</v>
      </c>
      <c r="I43" s="208" t="s">
        <v>106</v>
      </c>
      <c r="J43" s="221">
        <v>70000000</v>
      </c>
      <c r="K43" s="224" t="s">
        <v>24</v>
      </c>
      <c r="L43" s="236" t="s">
        <v>107</v>
      </c>
      <c r="M43" s="208" t="s">
        <v>108</v>
      </c>
      <c r="N43" s="215" t="s">
        <v>84</v>
      </c>
    </row>
    <row r="44" spans="1:17" ht="33.6" customHeight="1">
      <c r="A44" s="225"/>
      <c r="B44" s="209"/>
      <c r="C44" s="209"/>
      <c r="D44" s="209"/>
      <c r="E44" s="209"/>
      <c r="F44" s="128" t="s">
        <v>109</v>
      </c>
      <c r="G44" s="209"/>
      <c r="H44" s="209"/>
      <c r="I44" s="209"/>
      <c r="J44" s="222"/>
      <c r="K44" s="225"/>
      <c r="L44" s="237"/>
      <c r="M44" s="209"/>
      <c r="N44" s="215"/>
    </row>
    <row r="45" spans="1:17" ht="28.15" customHeight="1">
      <c r="A45" s="225"/>
      <c r="B45" s="209"/>
      <c r="C45" s="209"/>
      <c r="D45" s="209"/>
      <c r="E45" s="210"/>
      <c r="F45" s="208" t="s">
        <v>110</v>
      </c>
      <c r="G45" s="209"/>
      <c r="H45" s="209"/>
      <c r="I45" s="209"/>
      <c r="J45" s="222"/>
      <c r="K45" s="225"/>
      <c r="L45" s="237"/>
      <c r="M45" s="209"/>
      <c r="N45" s="215"/>
    </row>
    <row r="46" spans="1:17" ht="29.45" customHeight="1">
      <c r="A46" s="226"/>
      <c r="B46" s="210"/>
      <c r="C46" s="210"/>
      <c r="D46" s="210"/>
      <c r="E46" s="130"/>
      <c r="F46" s="210"/>
      <c r="G46" s="210"/>
      <c r="H46" s="210"/>
      <c r="I46" s="210"/>
      <c r="J46" s="223"/>
      <c r="K46" s="226"/>
      <c r="L46" s="238"/>
      <c r="M46" s="210"/>
      <c r="N46" s="215"/>
    </row>
    <row r="47" spans="1:17" ht="49.15" customHeight="1">
      <c r="A47" s="217">
        <v>11</v>
      </c>
      <c r="B47" s="215" t="s">
        <v>102</v>
      </c>
      <c r="C47" s="215">
        <v>158</v>
      </c>
      <c r="D47" s="215" t="s">
        <v>103</v>
      </c>
      <c r="E47" s="215" t="s">
        <v>111</v>
      </c>
      <c r="F47" s="128" t="s">
        <v>44</v>
      </c>
      <c r="G47" s="208" t="s">
        <v>34</v>
      </c>
      <c r="H47" s="215" t="s">
        <v>112</v>
      </c>
      <c r="I47" s="215" t="s">
        <v>113</v>
      </c>
      <c r="J47" s="216">
        <v>100000000</v>
      </c>
      <c r="K47" s="217" t="s">
        <v>24</v>
      </c>
      <c r="L47" s="214" t="s">
        <v>114</v>
      </c>
      <c r="M47" s="214" t="s">
        <v>115</v>
      </c>
      <c r="N47" s="215" t="s">
        <v>84</v>
      </c>
    </row>
    <row r="48" spans="1:17" ht="38.450000000000003" customHeight="1">
      <c r="A48" s="217"/>
      <c r="B48" s="215"/>
      <c r="C48" s="215"/>
      <c r="D48" s="215"/>
      <c r="E48" s="215"/>
      <c r="F48" s="128" t="s">
        <v>116</v>
      </c>
      <c r="G48" s="209"/>
      <c r="H48" s="215"/>
      <c r="I48" s="215"/>
      <c r="J48" s="216"/>
      <c r="K48" s="217"/>
      <c r="L48" s="214"/>
      <c r="M48" s="214"/>
      <c r="N48" s="215"/>
    </row>
    <row r="49" spans="1:14" ht="27.6" customHeight="1">
      <c r="A49" s="217"/>
      <c r="B49" s="215"/>
      <c r="C49" s="215"/>
      <c r="D49" s="215"/>
      <c r="E49" s="215"/>
      <c r="F49" s="208" t="s">
        <v>110</v>
      </c>
      <c r="G49" s="209"/>
      <c r="H49" s="215"/>
      <c r="I49" s="215"/>
      <c r="J49" s="216"/>
      <c r="K49" s="217"/>
      <c r="L49" s="214"/>
      <c r="M49" s="214"/>
      <c r="N49" s="215"/>
    </row>
    <row r="50" spans="1:14" ht="26.45" customHeight="1">
      <c r="A50" s="217"/>
      <c r="B50" s="215"/>
      <c r="C50" s="215"/>
      <c r="D50" s="215"/>
      <c r="E50" s="130"/>
      <c r="F50" s="210"/>
      <c r="G50" s="210"/>
      <c r="H50" s="215"/>
      <c r="I50" s="215"/>
      <c r="J50" s="216"/>
      <c r="K50" s="217"/>
      <c r="L50" s="214"/>
      <c r="M50" s="214"/>
      <c r="N50" s="215"/>
    </row>
    <row r="51" spans="1:14" ht="49.15" customHeight="1">
      <c r="A51" s="217">
        <v>12</v>
      </c>
      <c r="B51" s="215" t="s">
        <v>102</v>
      </c>
      <c r="C51" s="215">
        <v>161</v>
      </c>
      <c r="D51" s="215" t="s">
        <v>103</v>
      </c>
      <c r="E51" s="215" t="s">
        <v>117</v>
      </c>
      <c r="F51" s="128" t="s">
        <v>88</v>
      </c>
      <c r="G51" s="208" t="s">
        <v>34</v>
      </c>
      <c r="H51" s="215" t="s">
        <v>118</v>
      </c>
      <c r="I51" s="215" t="s">
        <v>119</v>
      </c>
      <c r="J51" s="216">
        <v>100000000</v>
      </c>
      <c r="K51" s="217" t="s">
        <v>24</v>
      </c>
      <c r="L51" s="214" t="s">
        <v>114</v>
      </c>
      <c r="M51" s="214" t="s">
        <v>120</v>
      </c>
      <c r="N51" s="215" t="s">
        <v>121</v>
      </c>
    </row>
    <row r="52" spans="1:14" ht="36" customHeight="1">
      <c r="A52" s="217"/>
      <c r="B52" s="215"/>
      <c r="C52" s="215"/>
      <c r="D52" s="215"/>
      <c r="E52" s="215"/>
      <c r="F52" s="128" t="s">
        <v>109</v>
      </c>
      <c r="G52" s="209"/>
      <c r="H52" s="215"/>
      <c r="I52" s="215"/>
      <c r="J52" s="216"/>
      <c r="K52" s="217"/>
      <c r="L52" s="214"/>
      <c r="M52" s="214"/>
      <c r="N52" s="215"/>
    </row>
    <row r="53" spans="1:14" ht="33" customHeight="1">
      <c r="A53" s="217"/>
      <c r="B53" s="215"/>
      <c r="C53" s="215"/>
      <c r="D53" s="215"/>
      <c r="E53" s="215"/>
      <c r="F53" s="215" t="s">
        <v>122</v>
      </c>
      <c r="G53" s="209"/>
      <c r="H53" s="215"/>
      <c r="I53" s="215"/>
      <c r="J53" s="216"/>
      <c r="K53" s="217"/>
      <c r="L53" s="214"/>
      <c r="M53" s="214"/>
      <c r="N53" s="215"/>
    </row>
    <row r="54" spans="1:14" ht="30.6" customHeight="1">
      <c r="A54" s="217"/>
      <c r="B54" s="215"/>
      <c r="C54" s="215"/>
      <c r="D54" s="215"/>
      <c r="E54" s="130"/>
      <c r="F54" s="215"/>
      <c r="G54" s="210"/>
      <c r="H54" s="215"/>
      <c r="I54" s="215"/>
      <c r="J54" s="216"/>
      <c r="K54" s="217"/>
      <c r="L54" s="214"/>
      <c r="M54" s="214"/>
      <c r="N54" s="215"/>
    </row>
    <row r="55" spans="1:14" ht="52.9" customHeight="1">
      <c r="A55" s="218">
        <v>13</v>
      </c>
      <c r="B55" s="208" t="s">
        <v>102</v>
      </c>
      <c r="C55" s="208">
        <v>159</v>
      </c>
      <c r="D55" s="215" t="s">
        <v>103</v>
      </c>
      <c r="E55" s="208" t="s">
        <v>123</v>
      </c>
      <c r="F55" s="128" t="s">
        <v>88</v>
      </c>
      <c r="G55" s="227"/>
      <c r="H55" s="208" t="s">
        <v>124</v>
      </c>
      <c r="I55" s="208" t="s">
        <v>125</v>
      </c>
      <c r="J55" s="221">
        <v>100000000</v>
      </c>
      <c r="K55" s="224" t="s">
        <v>24</v>
      </c>
      <c r="L55" s="214" t="s">
        <v>114</v>
      </c>
      <c r="M55" s="214" t="s">
        <v>126</v>
      </c>
      <c r="N55" s="215" t="s">
        <v>127</v>
      </c>
    </row>
    <row r="56" spans="1:14" ht="35.450000000000003" customHeight="1">
      <c r="A56" s="219"/>
      <c r="B56" s="209"/>
      <c r="C56" s="209"/>
      <c r="D56" s="215"/>
      <c r="E56" s="209"/>
      <c r="F56" s="128" t="s">
        <v>128</v>
      </c>
      <c r="G56" s="228"/>
      <c r="H56" s="209"/>
      <c r="I56" s="209"/>
      <c r="J56" s="222"/>
      <c r="K56" s="225"/>
      <c r="L56" s="214"/>
      <c r="M56" s="214"/>
      <c r="N56" s="215"/>
    </row>
    <row r="57" spans="1:14" ht="32.450000000000003" customHeight="1">
      <c r="A57" s="219"/>
      <c r="B57" s="209"/>
      <c r="C57" s="209"/>
      <c r="D57" s="215"/>
      <c r="E57" s="210"/>
      <c r="F57" s="215" t="s">
        <v>129</v>
      </c>
      <c r="G57" s="228"/>
      <c r="H57" s="209"/>
      <c r="I57" s="209"/>
      <c r="J57" s="222"/>
      <c r="K57" s="225"/>
      <c r="L57" s="214"/>
      <c r="M57" s="214"/>
      <c r="N57" s="215"/>
    </row>
    <row r="58" spans="1:14" ht="86.45" customHeight="1">
      <c r="A58" s="220"/>
      <c r="B58" s="210"/>
      <c r="C58" s="210"/>
      <c r="D58" s="215"/>
      <c r="E58" s="130"/>
      <c r="F58" s="215"/>
      <c r="G58" s="229"/>
      <c r="H58" s="210"/>
      <c r="I58" s="210"/>
      <c r="J58" s="223"/>
      <c r="K58" s="226"/>
      <c r="L58" s="214"/>
      <c r="M58" s="214"/>
      <c r="N58" s="215"/>
    </row>
    <row r="59" spans="1:14" ht="49.15" customHeight="1" thickBot="1">
      <c r="A59" s="18"/>
      <c r="B59" s="2"/>
      <c r="C59" s="3"/>
      <c r="D59" s="18"/>
      <c r="E59" s="3"/>
      <c r="F59" s="3"/>
      <c r="G59" s="3"/>
      <c r="H59" s="3"/>
      <c r="I59" s="3"/>
      <c r="J59" s="4"/>
      <c r="K59" s="18"/>
      <c r="L59" s="29"/>
      <c r="M59" s="3"/>
      <c r="N59" s="18"/>
    </row>
    <row r="60" spans="1:14" ht="18.600000000000001" thickBot="1">
      <c r="A60" s="35"/>
      <c r="B60" s="35"/>
      <c r="C60" s="30"/>
      <c r="D60" s="30"/>
      <c r="E60" s="17"/>
      <c r="F60" s="17"/>
      <c r="G60" s="30"/>
      <c r="H60" s="17"/>
      <c r="I60" s="97" t="s">
        <v>130</v>
      </c>
      <c r="J60" s="11">
        <f>SUM(J7:J58)</f>
        <v>1944791953.5999999</v>
      </c>
      <c r="K60" s="30"/>
      <c r="L60" s="30"/>
    </row>
    <row r="61" spans="1:14">
      <c r="A61" s="31"/>
      <c r="B61" s="31"/>
      <c r="C61" s="31"/>
      <c r="D61" s="31"/>
      <c r="E61" s="18"/>
      <c r="F61" s="18"/>
      <c r="G61" s="31"/>
      <c r="H61" s="18"/>
      <c r="K61" s="31"/>
      <c r="L61" s="31"/>
      <c r="M61" s="31"/>
      <c r="N61" s="31"/>
    </row>
    <row r="62" spans="1:14">
      <c r="A62" s="31"/>
      <c r="B62" s="31"/>
      <c r="C62" s="31"/>
      <c r="D62" s="31"/>
      <c r="E62" s="18"/>
      <c r="F62" s="18"/>
      <c r="G62" s="31"/>
      <c r="H62" s="18"/>
      <c r="I62" s="18"/>
      <c r="J62" s="31"/>
      <c r="K62" s="31"/>
      <c r="L62" s="31"/>
      <c r="M62" s="31"/>
      <c r="N62" s="31"/>
    </row>
  </sheetData>
  <mergeCells count="184">
    <mergeCell ref="I43:I46"/>
    <mergeCell ref="J43:J46"/>
    <mergeCell ref="K43:K46"/>
    <mergeCell ref="L43:L46"/>
    <mergeCell ref="M43:M46"/>
    <mergeCell ref="N43:N46"/>
    <mergeCell ref="A11:A14"/>
    <mergeCell ref="A43:A46"/>
    <mergeCell ref="B43:B46"/>
    <mergeCell ref="C43:C46"/>
    <mergeCell ref="D43:D46"/>
    <mergeCell ref="E43:E45"/>
    <mergeCell ref="F45:F46"/>
    <mergeCell ref="G43:G46"/>
    <mergeCell ref="H43:H46"/>
    <mergeCell ref="B11:B14"/>
    <mergeCell ref="C11:C14"/>
    <mergeCell ref="D11:D14"/>
    <mergeCell ref="E11:E13"/>
    <mergeCell ref="A23:A26"/>
    <mergeCell ref="B23:B26"/>
    <mergeCell ref="C23:C26"/>
    <mergeCell ref="D23:D26"/>
    <mergeCell ref="E23:E25"/>
    <mergeCell ref="A27:A30"/>
    <mergeCell ref="B27:B30"/>
    <mergeCell ref="C27:C30"/>
    <mergeCell ref="D27:D30"/>
    <mergeCell ref="E27:E29"/>
    <mergeCell ref="A2:F2"/>
    <mergeCell ref="B5:K5"/>
    <mergeCell ref="A7:A10"/>
    <mergeCell ref="B7:B10"/>
    <mergeCell ref="C7:C10"/>
    <mergeCell ref="D7:D10"/>
    <mergeCell ref="E7:E9"/>
    <mergeCell ref="H7:H10"/>
    <mergeCell ref="I7:I10"/>
    <mergeCell ref="J7:J10"/>
    <mergeCell ref="K7:K10"/>
    <mergeCell ref="A15:A18"/>
    <mergeCell ref="B15:B18"/>
    <mergeCell ref="C15:C18"/>
    <mergeCell ref="D15:D18"/>
    <mergeCell ref="E15:E17"/>
    <mergeCell ref="K19:K22"/>
    <mergeCell ref="H27:H30"/>
    <mergeCell ref="I27:I30"/>
    <mergeCell ref="L7:L10"/>
    <mergeCell ref="L5:N5"/>
    <mergeCell ref="M7:M10"/>
    <mergeCell ref="N7:N10"/>
    <mergeCell ref="F17:F18"/>
    <mergeCell ref="F9:F10"/>
    <mergeCell ref="K11:K14"/>
    <mergeCell ref="L11:L14"/>
    <mergeCell ref="M11:M14"/>
    <mergeCell ref="N11:N14"/>
    <mergeCell ref="H11:H14"/>
    <mergeCell ref="I11:I14"/>
    <mergeCell ref="J11:J14"/>
    <mergeCell ref="G7:G10"/>
    <mergeCell ref="G11:G14"/>
    <mergeCell ref="F13:F14"/>
    <mergeCell ref="K15:K18"/>
    <mergeCell ref="G15:G18"/>
    <mergeCell ref="L15:L18"/>
    <mergeCell ref="M15:M18"/>
    <mergeCell ref="N15:N18"/>
    <mergeCell ref="H15:H18"/>
    <mergeCell ref="I15:I18"/>
    <mergeCell ref="J15:J18"/>
    <mergeCell ref="L19:L22"/>
    <mergeCell ref="I23:I26"/>
    <mergeCell ref="J23:J26"/>
    <mergeCell ref="G19:G22"/>
    <mergeCell ref="G23:G26"/>
    <mergeCell ref="A19:A22"/>
    <mergeCell ref="B19:B22"/>
    <mergeCell ref="C19:C22"/>
    <mergeCell ref="D19:D22"/>
    <mergeCell ref="E19:E21"/>
    <mergeCell ref="H19:H22"/>
    <mergeCell ref="I19:I22"/>
    <mergeCell ref="J19:J22"/>
    <mergeCell ref="F21:F22"/>
    <mergeCell ref="H23:H26"/>
    <mergeCell ref="J27:J30"/>
    <mergeCell ref="K27:K30"/>
    <mergeCell ref="G27:G30"/>
    <mergeCell ref="F29:F30"/>
    <mergeCell ref="F25:F26"/>
    <mergeCell ref="L27:L30"/>
    <mergeCell ref="M27:M30"/>
    <mergeCell ref="N27:N30"/>
    <mergeCell ref="K23:K26"/>
    <mergeCell ref="L23:L26"/>
    <mergeCell ref="M23:M26"/>
    <mergeCell ref="N23:N26"/>
    <mergeCell ref="F33:F34"/>
    <mergeCell ref="N35:N38"/>
    <mergeCell ref="G35:G38"/>
    <mergeCell ref="A35:A38"/>
    <mergeCell ref="B35:B38"/>
    <mergeCell ref="D35:D38"/>
    <mergeCell ref="E35:E37"/>
    <mergeCell ref="F37:F38"/>
    <mergeCell ref="I31:I38"/>
    <mergeCell ref="H35:H38"/>
    <mergeCell ref="K35:K38"/>
    <mergeCell ref="L35:L38"/>
    <mergeCell ref="M35:M38"/>
    <mergeCell ref="G31:G34"/>
    <mergeCell ref="J31:J34"/>
    <mergeCell ref="J35:J38"/>
    <mergeCell ref="H31:H34"/>
    <mergeCell ref="K31:K34"/>
    <mergeCell ref="L31:L34"/>
    <mergeCell ref="M31:M34"/>
    <mergeCell ref="A39:A42"/>
    <mergeCell ref="B39:B42"/>
    <mergeCell ref="C39:C42"/>
    <mergeCell ref="D39:D42"/>
    <mergeCell ref="E39:E41"/>
    <mergeCell ref="E31:E33"/>
    <mergeCell ref="C35:C38"/>
    <mergeCell ref="A31:A34"/>
    <mergeCell ref="B31:B34"/>
    <mergeCell ref="C31:C34"/>
    <mergeCell ref="D31:D34"/>
    <mergeCell ref="A47:A50"/>
    <mergeCell ref="B47:B50"/>
    <mergeCell ref="C47:C50"/>
    <mergeCell ref="D47:D50"/>
    <mergeCell ref="E47:E49"/>
    <mergeCell ref="H47:H50"/>
    <mergeCell ref="I47:I50"/>
    <mergeCell ref="F49:F50"/>
    <mergeCell ref="G47:G50"/>
    <mergeCell ref="A51:A54"/>
    <mergeCell ref="B51:B54"/>
    <mergeCell ref="C51:C54"/>
    <mergeCell ref="D51:D54"/>
    <mergeCell ref="E51:E53"/>
    <mergeCell ref="H51:H54"/>
    <mergeCell ref="I51:I54"/>
    <mergeCell ref="J51:J54"/>
    <mergeCell ref="K51:K54"/>
    <mergeCell ref="G51:G54"/>
    <mergeCell ref="A55:A58"/>
    <mergeCell ref="B55:B58"/>
    <mergeCell ref="C55:C58"/>
    <mergeCell ref="D55:D58"/>
    <mergeCell ref="E55:E57"/>
    <mergeCell ref="H55:H58"/>
    <mergeCell ref="I55:I58"/>
    <mergeCell ref="J55:J58"/>
    <mergeCell ref="K55:K58"/>
    <mergeCell ref="F57:F58"/>
    <mergeCell ref="G55:G58"/>
    <mergeCell ref="M19:M22"/>
    <mergeCell ref="N19:N22"/>
    <mergeCell ref="L55:L58"/>
    <mergeCell ref="M55:M58"/>
    <mergeCell ref="N55:N58"/>
    <mergeCell ref="M51:M54"/>
    <mergeCell ref="N51:N54"/>
    <mergeCell ref="F53:F54"/>
    <mergeCell ref="L51:L54"/>
    <mergeCell ref="F41:F42"/>
    <mergeCell ref="H39:H42"/>
    <mergeCell ref="I39:I42"/>
    <mergeCell ref="J47:J50"/>
    <mergeCell ref="K47:K50"/>
    <mergeCell ref="L47:L50"/>
    <mergeCell ref="M47:M50"/>
    <mergeCell ref="N47:N50"/>
    <mergeCell ref="J39:J42"/>
    <mergeCell ref="K39:K42"/>
    <mergeCell ref="G39:G42"/>
    <mergeCell ref="L39:L42"/>
    <mergeCell ref="M39:M42"/>
    <mergeCell ref="N39:N42"/>
    <mergeCell ref="N31:N34"/>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9"/>
  <sheetViews>
    <sheetView zoomScale="55" zoomScaleNormal="55" workbookViewId="0">
      <selection activeCell="C82" sqref="C82"/>
    </sheetView>
  </sheetViews>
  <sheetFormatPr defaultColWidth="9.140625" defaultRowHeight="14.45"/>
  <cols>
    <col min="1" max="1" width="7" style="105" customWidth="1"/>
    <col min="2" max="2" width="19.7109375" style="105" customWidth="1"/>
    <col min="3" max="3" width="11" style="105" customWidth="1"/>
    <col min="4" max="4" width="14.28515625" style="105" customWidth="1"/>
    <col min="5" max="6" width="31.42578125" style="15" customWidth="1"/>
    <col min="7" max="7" width="26.7109375" style="15" customWidth="1"/>
    <col min="8" max="8" width="31.42578125" style="15" customWidth="1"/>
    <col min="9" max="9" width="21.28515625" style="15" bestFit="1" customWidth="1"/>
    <col min="10" max="10" width="17.7109375" style="105" customWidth="1"/>
    <col min="11" max="11" width="11.140625" style="105" customWidth="1"/>
    <col min="12" max="12" width="12.140625" style="15" customWidth="1"/>
    <col min="13" max="13" width="15.28515625" style="15" bestFit="1" customWidth="1"/>
    <col min="14" max="14" width="15.28515625" style="15" customWidth="1"/>
    <col min="15" max="16384" width="9.140625" style="105"/>
  </cols>
  <sheetData>
    <row r="1" spans="1:14" ht="15.6">
      <c r="D1" s="109"/>
      <c r="E1" s="104"/>
      <c r="F1" s="104"/>
      <c r="G1" s="104"/>
      <c r="H1" s="104"/>
      <c r="I1" s="104"/>
      <c r="M1" s="21"/>
      <c r="N1" s="124"/>
    </row>
    <row r="2" spans="1:14" ht="30.75" customHeight="1">
      <c r="A2" s="529" t="s">
        <v>851</v>
      </c>
      <c r="B2" s="529"/>
      <c r="C2" s="529"/>
      <c r="D2" s="529"/>
      <c r="E2" s="529"/>
      <c r="F2" s="529"/>
      <c r="G2" s="556"/>
      <c r="M2" s="21"/>
      <c r="N2" s="170"/>
    </row>
    <row r="3" spans="1:14" ht="30.75" customHeight="1">
      <c r="A3" s="110"/>
      <c r="M3" s="21"/>
      <c r="N3" s="170"/>
    </row>
    <row r="4" spans="1:14" ht="15" thickBot="1"/>
    <row r="5" spans="1:14" ht="58.9" customHeight="1">
      <c r="A5" s="530" t="s">
        <v>1</v>
      </c>
      <c r="B5" s="531"/>
      <c r="C5" s="531"/>
      <c r="D5" s="531"/>
      <c r="E5" s="531"/>
      <c r="F5" s="531"/>
      <c r="G5" s="531"/>
      <c r="H5" s="531"/>
      <c r="I5" s="531"/>
      <c r="J5" s="531"/>
      <c r="K5" s="532"/>
      <c r="L5" s="515" t="s">
        <v>2</v>
      </c>
      <c r="M5" s="516"/>
      <c r="N5" s="516"/>
    </row>
    <row r="6" spans="1:14" ht="134.44999999999999" customHeight="1" thickBot="1">
      <c r="A6" s="111" t="s">
        <v>3</v>
      </c>
      <c r="B6" s="107" t="s">
        <v>4</v>
      </c>
      <c r="C6" s="107" t="s">
        <v>5</v>
      </c>
      <c r="D6" s="107" t="s">
        <v>852</v>
      </c>
      <c r="E6" s="106" t="s">
        <v>7</v>
      </c>
      <c r="F6" s="107" t="s">
        <v>8</v>
      </c>
      <c r="G6" s="107" t="s">
        <v>9</v>
      </c>
      <c r="H6" s="106" t="s">
        <v>10</v>
      </c>
      <c r="I6" s="107" t="s">
        <v>11</v>
      </c>
      <c r="J6" s="107" t="s">
        <v>12</v>
      </c>
      <c r="K6" s="107" t="s">
        <v>13</v>
      </c>
      <c r="L6" s="108" t="s">
        <v>14</v>
      </c>
      <c r="M6" s="108" t="s">
        <v>15</v>
      </c>
      <c r="N6" s="27" t="s">
        <v>16</v>
      </c>
    </row>
    <row r="7" spans="1:14" ht="63" customHeight="1">
      <c r="A7" s="519">
        <v>1</v>
      </c>
      <c r="B7" s="209" t="s">
        <v>648</v>
      </c>
      <c r="C7" s="519" t="s">
        <v>853</v>
      </c>
      <c r="D7" s="519" t="s">
        <v>202</v>
      </c>
      <c r="E7" s="519" t="s">
        <v>854</v>
      </c>
      <c r="F7" s="125" t="s">
        <v>855</v>
      </c>
      <c r="G7" s="519" t="s">
        <v>34</v>
      </c>
      <c r="H7" s="520"/>
      <c r="I7" s="519" t="s">
        <v>856</v>
      </c>
      <c r="J7" s="240">
        <v>374730000</v>
      </c>
      <c r="K7" s="519" t="s">
        <v>24</v>
      </c>
      <c r="L7" s="237" t="s">
        <v>857</v>
      </c>
      <c r="M7" s="237" t="s">
        <v>858</v>
      </c>
      <c r="N7" s="237" t="s">
        <v>859</v>
      </c>
    </row>
    <row r="8" spans="1:14" ht="58.9" customHeight="1">
      <c r="A8" s="519"/>
      <c r="B8" s="209"/>
      <c r="C8" s="519"/>
      <c r="D8" s="519"/>
      <c r="E8" s="519"/>
      <c r="F8" s="171" t="s">
        <v>860</v>
      </c>
      <c r="G8" s="519"/>
      <c r="H8" s="520"/>
      <c r="I8" s="519"/>
      <c r="J8" s="240"/>
      <c r="K8" s="519"/>
      <c r="L8" s="237"/>
      <c r="M8" s="237"/>
      <c r="N8" s="237"/>
    </row>
    <row r="9" spans="1:14" ht="21" customHeight="1">
      <c r="A9" s="519"/>
      <c r="B9" s="209"/>
      <c r="C9" s="519"/>
      <c r="D9" s="519"/>
      <c r="E9" s="518"/>
      <c r="F9" s="517" t="s">
        <v>861</v>
      </c>
      <c r="G9" s="519"/>
      <c r="H9" s="520"/>
      <c r="I9" s="519"/>
      <c r="J9" s="240"/>
      <c r="K9" s="519"/>
      <c r="L9" s="237"/>
      <c r="M9" s="237"/>
      <c r="N9" s="237"/>
    </row>
    <row r="10" spans="1:14" ht="98.45" customHeight="1">
      <c r="A10" s="518"/>
      <c r="B10" s="210"/>
      <c r="C10" s="518"/>
      <c r="D10" s="518"/>
      <c r="E10" s="129"/>
      <c r="F10" s="518"/>
      <c r="G10" s="518"/>
      <c r="H10" s="521"/>
      <c r="I10" s="518"/>
      <c r="J10" s="241"/>
      <c r="K10" s="518"/>
      <c r="L10" s="238"/>
      <c r="M10" s="238"/>
      <c r="N10" s="238"/>
    </row>
    <row r="11" spans="1:14" ht="63" customHeight="1">
      <c r="A11" s="517">
        <v>2</v>
      </c>
      <c r="B11" s="208" t="s">
        <v>648</v>
      </c>
      <c r="C11" s="517" t="s">
        <v>862</v>
      </c>
      <c r="D11" s="517" t="s">
        <v>187</v>
      </c>
      <c r="E11" s="517" t="s">
        <v>863</v>
      </c>
      <c r="F11" s="128" t="s">
        <v>864</v>
      </c>
      <c r="G11" s="519" t="s">
        <v>34</v>
      </c>
      <c r="H11" s="533"/>
      <c r="I11" s="517" t="s">
        <v>865</v>
      </c>
      <c r="J11" s="239">
        <v>187050000</v>
      </c>
      <c r="K11" s="517" t="s">
        <v>24</v>
      </c>
      <c r="L11" s="236" t="s">
        <v>866</v>
      </c>
      <c r="M11" s="236" t="s">
        <v>867</v>
      </c>
      <c r="N11" s="236" t="s">
        <v>868</v>
      </c>
    </row>
    <row r="12" spans="1:14" ht="79.150000000000006" customHeight="1">
      <c r="A12" s="519"/>
      <c r="B12" s="209"/>
      <c r="C12" s="519"/>
      <c r="D12" s="519"/>
      <c r="E12" s="519"/>
      <c r="F12" s="171" t="s">
        <v>869</v>
      </c>
      <c r="G12" s="519"/>
      <c r="H12" s="520"/>
      <c r="I12" s="519"/>
      <c r="J12" s="240"/>
      <c r="K12" s="519"/>
      <c r="L12" s="237"/>
      <c r="M12" s="237"/>
      <c r="N12" s="237"/>
    </row>
    <row r="13" spans="1:14" ht="21.6" customHeight="1">
      <c r="A13" s="519"/>
      <c r="B13" s="209"/>
      <c r="C13" s="519"/>
      <c r="D13" s="519"/>
      <c r="E13" s="518"/>
      <c r="F13" s="517" t="s">
        <v>870</v>
      </c>
      <c r="G13" s="519"/>
      <c r="H13" s="520"/>
      <c r="I13" s="519"/>
      <c r="J13" s="240"/>
      <c r="K13" s="519"/>
      <c r="L13" s="237"/>
      <c r="M13" s="237"/>
      <c r="N13" s="237"/>
    </row>
    <row r="14" spans="1:14" ht="71.45" customHeight="1">
      <c r="A14" s="518"/>
      <c r="B14" s="210"/>
      <c r="C14" s="518"/>
      <c r="D14" s="518"/>
      <c r="E14" s="129"/>
      <c r="F14" s="518"/>
      <c r="G14" s="518"/>
      <c r="H14" s="521"/>
      <c r="I14" s="518"/>
      <c r="J14" s="241"/>
      <c r="K14" s="518"/>
      <c r="L14" s="238"/>
      <c r="M14" s="238"/>
      <c r="N14" s="238"/>
    </row>
    <row r="15" spans="1:14" ht="71.45" customHeight="1">
      <c r="A15" s="517">
        <v>3</v>
      </c>
      <c r="B15" s="208" t="s">
        <v>648</v>
      </c>
      <c r="C15" s="517">
        <v>178</v>
      </c>
      <c r="D15" s="517" t="s">
        <v>871</v>
      </c>
      <c r="E15" s="517" t="s">
        <v>872</v>
      </c>
      <c r="F15" s="128" t="s">
        <v>855</v>
      </c>
      <c r="G15" s="208"/>
      <c r="H15" s="517" t="s">
        <v>873</v>
      </c>
      <c r="I15" s="517" t="s">
        <v>874</v>
      </c>
      <c r="J15" s="239">
        <v>94000000</v>
      </c>
      <c r="K15" s="517" t="s">
        <v>140</v>
      </c>
      <c r="L15" s="236" t="s">
        <v>875</v>
      </c>
      <c r="M15" s="236" t="s">
        <v>876</v>
      </c>
      <c r="N15" s="236" t="s">
        <v>877</v>
      </c>
    </row>
    <row r="16" spans="1:14" ht="70.150000000000006" customHeight="1">
      <c r="A16" s="519"/>
      <c r="B16" s="209"/>
      <c r="C16" s="519"/>
      <c r="D16" s="519"/>
      <c r="E16" s="519"/>
      <c r="F16" s="171" t="s">
        <v>878</v>
      </c>
      <c r="G16" s="209"/>
      <c r="H16" s="519"/>
      <c r="I16" s="519"/>
      <c r="J16" s="240"/>
      <c r="K16" s="519"/>
      <c r="L16" s="237"/>
      <c r="M16" s="237"/>
      <c r="N16" s="237"/>
    </row>
    <row r="17" spans="1:14">
      <c r="A17" s="519"/>
      <c r="B17" s="209"/>
      <c r="C17" s="519"/>
      <c r="D17" s="519"/>
      <c r="E17" s="518"/>
      <c r="F17" s="517" t="s">
        <v>879</v>
      </c>
      <c r="G17" s="209"/>
      <c r="H17" s="519"/>
      <c r="I17" s="519"/>
      <c r="J17" s="240"/>
      <c r="K17" s="519"/>
      <c r="L17" s="237"/>
      <c r="M17" s="237"/>
      <c r="N17" s="237"/>
    </row>
    <row r="18" spans="1:14">
      <c r="A18" s="518"/>
      <c r="B18" s="210"/>
      <c r="C18" s="518"/>
      <c r="D18" s="518"/>
      <c r="E18" s="129"/>
      <c r="F18" s="518"/>
      <c r="G18" s="210"/>
      <c r="H18" s="518"/>
      <c r="I18" s="518"/>
      <c r="J18" s="241"/>
      <c r="K18" s="518"/>
      <c r="L18" s="238"/>
      <c r="M18" s="238"/>
      <c r="N18" s="238"/>
    </row>
    <row r="19" spans="1:14" ht="61.15" customHeight="1">
      <c r="A19" s="517">
        <v>4</v>
      </c>
      <c r="B19" s="208" t="s">
        <v>648</v>
      </c>
      <c r="C19" s="517">
        <v>180</v>
      </c>
      <c r="D19" s="517" t="s">
        <v>344</v>
      </c>
      <c r="E19" s="517" t="s">
        <v>880</v>
      </c>
      <c r="F19" s="128" t="s">
        <v>855</v>
      </c>
      <c r="G19" s="517" t="s">
        <v>34</v>
      </c>
      <c r="H19" s="526"/>
      <c r="I19" s="517" t="s">
        <v>881</v>
      </c>
      <c r="J19" s="239">
        <v>100000000</v>
      </c>
      <c r="K19" s="517" t="s">
        <v>24</v>
      </c>
      <c r="L19" s="236" t="s">
        <v>882</v>
      </c>
      <c r="M19" s="236" t="s">
        <v>883</v>
      </c>
      <c r="N19" s="236" t="s">
        <v>884</v>
      </c>
    </row>
    <row r="20" spans="1:14" ht="58.15" customHeight="1">
      <c r="A20" s="519"/>
      <c r="B20" s="209"/>
      <c r="C20" s="519"/>
      <c r="D20" s="519"/>
      <c r="E20" s="519"/>
      <c r="F20" s="171" t="s">
        <v>885</v>
      </c>
      <c r="G20" s="519"/>
      <c r="H20" s="527"/>
      <c r="I20" s="519"/>
      <c r="J20" s="240"/>
      <c r="K20" s="519"/>
      <c r="L20" s="237"/>
      <c r="M20" s="237"/>
      <c r="N20" s="237"/>
    </row>
    <row r="21" spans="1:14" ht="24" customHeight="1">
      <c r="A21" s="519"/>
      <c r="B21" s="209"/>
      <c r="C21" s="519"/>
      <c r="D21" s="519"/>
      <c r="E21" s="518"/>
      <c r="F21" s="517" t="s">
        <v>886</v>
      </c>
      <c r="G21" s="519"/>
      <c r="H21" s="527"/>
      <c r="I21" s="519"/>
      <c r="J21" s="240"/>
      <c r="K21" s="519"/>
      <c r="L21" s="237"/>
      <c r="M21" s="237"/>
      <c r="N21" s="237"/>
    </row>
    <row r="22" spans="1:14" ht="28.15" customHeight="1">
      <c r="A22" s="518"/>
      <c r="B22" s="210"/>
      <c r="C22" s="518"/>
      <c r="D22" s="518"/>
      <c r="E22" s="129"/>
      <c r="F22" s="518"/>
      <c r="G22" s="518"/>
      <c r="H22" s="528"/>
      <c r="I22" s="518"/>
      <c r="J22" s="241"/>
      <c r="K22" s="518"/>
      <c r="L22" s="238"/>
      <c r="M22" s="238"/>
      <c r="N22" s="238"/>
    </row>
    <row r="23" spans="1:14" ht="76.900000000000006" customHeight="1">
      <c r="A23" s="517">
        <v>5</v>
      </c>
      <c r="B23" s="208" t="s">
        <v>648</v>
      </c>
      <c r="C23" s="517">
        <v>181</v>
      </c>
      <c r="D23" s="517" t="s">
        <v>887</v>
      </c>
      <c r="E23" s="517" t="s">
        <v>888</v>
      </c>
      <c r="F23" s="128" t="s">
        <v>364</v>
      </c>
      <c r="G23" s="517" t="s">
        <v>34</v>
      </c>
      <c r="H23" s="526"/>
      <c r="I23" s="517" t="s">
        <v>889</v>
      </c>
      <c r="J23" s="239">
        <v>38530000</v>
      </c>
      <c r="K23" s="517" t="s">
        <v>24</v>
      </c>
      <c r="L23" s="236" t="s">
        <v>890</v>
      </c>
      <c r="M23" s="236" t="s">
        <v>891</v>
      </c>
      <c r="N23" s="236" t="s">
        <v>892</v>
      </c>
    </row>
    <row r="24" spans="1:14" ht="58.15" customHeight="1">
      <c r="A24" s="519"/>
      <c r="B24" s="209"/>
      <c r="C24" s="519"/>
      <c r="D24" s="519"/>
      <c r="E24" s="519"/>
      <c r="F24" s="171" t="s">
        <v>529</v>
      </c>
      <c r="G24" s="519"/>
      <c r="H24" s="527"/>
      <c r="I24" s="519"/>
      <c r="J24" s="240"/>
      <c r="K24" s="519"/>
      <c r="L24" s="237"/>
      <c r="M24" s="237"/>
      <c r="N24" s="237"/>
    </row>
    <row r="25" spans="1:14" ht="24" customHeight="1">
      <c r="A25" s="519"/>
      <c r="B25" s="209"/>
      <c r="C25" s="519"/>
      <c r="D25" s="519"/>
      <c r="E25" s="518"/>
      <c r="F25" s="517" t="s">
        <v>893</v>
      </c>
      <c r="G25" s="519"/>
      <c r="H25" s="527"/>
      <c r="I25" s="519"/>
      <c r="J25" s="240"/>
      <c r="K25" s="519"/>
      <c r="L25" s="237"/>
      <c r="M25" s="237"/>
      <c r="N25" s="237"/>
    </row>
    <row r="26" spans="1:14" ht="75" customHeight="1">
      <c r="A26" s="518"/>
      <c r="B26" s="210"/>
      <c r="C26" s="518"/>
      <c r="D26" s="518"/>
      <c r="E26" s="129"/>
      <c r="F26" s="518"/>
      <c r="G26" s="518"/>
      <c r="H26" s="528"/>
      <c r="I26" s="518"/>
      <c r="J26" s="241"/>
      <c r="K26" s="518"/>
      <c r="L26" s="238"/>
      <c r="M26" s="238"/>
      <c r="N26" s="238"/>
    </row>
    <row r="27" spans="1:14" ht="60" customHeight="1">
      <c r="A27" s="517">
        <v>6</v>
      </c>
      <c r="B27" s="208" t="s">
        <v>648</v>
      </c>
      <c r="C27" s="517">
        <v>182</v>
      </c>
      <c r="D27" s="517" t="s">
        <v>894</v>
      </c>
      <c r="E27" s="517" t="s">
        <v>895</v>
      </c>
      <c r="F27" s="128" t="s">
        <v>896</v>
      </c>
      <c r="G27" s="517" t="s">
        <v>34</v>
      </c>
      <c r="H27" s="526"/>
      <c r="I27" s="517" t="s">
        <v>897</v>
      </c>
      <c r="J27" s="239">
        <v>18390000</v>
      </c>
      <c r="K27" s="517" t="s">
        <v>24</v>
      </c>
      <c r="L27" s="236" t="s">
        <v>890</v>
      </c>
      <c r="M27" s="236" t="s">
        <v>891</v>
      </c>
      <c r="N27" s="236" t="s">
        <v>898</v>
      </c>
    </row>
    <row r="28" spans="1:14" ht="61.15" customHeight="1">
      <c r="A28" s="519"/>
      <c r="B28" s="209"/>
      <c r="C28" s="519"/>
      <c r="D28" s="519"/>
      <c r="E28" s="519"/>
      <c r="F28" s="171" t="s">
        <v>529</v>
      </c>
      <c r="G28" s="519"/>
      <c r="H28" s="527"/>
      <c r="I28" s="519"/>
      <c r="J28" s="240"/>
      <c r="K28" s="519"/>
      <c r="L28" s="237"/>
      <c r="M28" s="237"/>
      <c r="N28" s="237"/>
    </row>
    <row r="29" spans="1:14" ht="27.6" customHeight="1">
      <c r="A29" s="519"/>
      <c r="B29" s="209"/>
      <c r="C29" s="519"/>
      <c r="D29" s="519"/>
      <c r="E29" s="518"/>
      <c r="F29" s="517" t="s">
        <v>899</v>
      </c>
      <c r="G29" s="519"/>
      <c r="H29" s="527"/>
      <c r="I29" s="519"/>
      <c r="J29" s="240"/>
      <c r="K29" s="519"/>
      <c r="L29" s="237"/>
      <c r="M29" s="237"/>
      <c r="N29" s="237"/>
    </row>
    <row r="30" spans="1:14" ht="87" customHeight="1">
      <c r="A30" s="518"/>
      <c r="B30" s="210"/>
      <c r="C30" s="518"/>
      <c r="D30" s="518"/>
      <c r="E30" s="129"/>
      <c r="F30" s="518"/>
      <c r="G30" s="518"/>
      <c r="H30" s="528"/>
      <c r="I30" s="518"/>
      <c r="J30" s="241"/>
      <c r="K30" s="518"/>
      <c r="L30" s="238"/>
      <c r="M30" s="238"/>
      <c r="N30" s="238"/>
    </row>
    <row r="31" spans="1:14" ht="82.9" customHeight="1">
      <c r="A31" s="517">
        <v>7</v>
      </c>
      <c r="B31" s="208" t="s">
        <v>648</v>
      </c>
      <c r="C31" s="517">
        <v>183</v>
      </c>
      <c r="D31" s="517" t="s">
        <v>900</v>
      </c>
      <c r="E31" s="517" t="s">
        <v>901</v>
      </c>
      <c r="F31" s="128" t="s">
        <v>258</v>
      </c>
      <c r="G31" s="517" t="s">
        <v>34</v>
      </c>
      <c r="H31" s="526"/>
      <c r="I31" s="517" t="s">
        <v>902</v>
      </c>
      <c r="J31" s="239">
        <v>25000000</v>
      </c>
      <c r="K31" s="517" t="s">
        <v>24</v>
      </c>
      <c r="L31" s="236" t="s">
        <v>903</v>
      </c>
      <c r="M31" s="236" t="s">
        <v>904</v>
      </c>
      <c r="N31" s="236" t="s">
        <v>905</v>
      </c>
    </row>
    <row r="32" spans="1:14" ht="73.900000000000006" customHeight="1">
      <c r="A32" s="519"/>
      <c r="B32" s="209"/>
      <c r="C32" s="519"/>
      <c r="D32" s="519"/>
      <c r="E32" s="519"/>
      <c r="F32" s="171" t="s">
        <v>906</v>
      </c>
      <c r="G32" s="519"/>
      <c r="H32" s="527"/>
      <c r="I32" s="519"/>
      <c r="J32" s="240"/>
      <c r="K32" s="519"/>
      <c r="L32" s="237"/>
      <c r="M32" s="237"/>
      <c r="N32" s="237"/>
    </row>
    <row r="33" spans="1:14" ht="27.6" customHeight="1">
      <c r="A33" s="519"/>
      <c r="B33" s="209"/>
      <c r="C33" s="519"/>
      <c r="D33" s="519"/>
      <c r="E33" s="518"/>
      <c r="F33" s="517" t="s">
        <v>907</v>
      </c>
      <c r="G33" s="519"/>
      <c r="H33" s="527"/>
      <c r="I33" s="519"/>
      <c r="J33" s="240"/>
      <c r="K33" s="519"/>
      <c r="L33" s="237"/>
      <c r="M33" s="237"/>
      <c r="N33" s="237"/>
    </row>
    <row r="34" spans="1:14" ht="130.15" customHeight="1">
      <c r="A34" s="518"/>
      <c r="B34" s="210"/>
      <c r="C34" s="518"/>
      <c r="D34" s="518"/>
      <c r="E34" s="159"/>
      <c r="F34" s="518"/>
      <c r="G34" s="518"/>
      <c r="H34" s="528"/>
      <c r="I34" s="518"/>
      <c r="J34" s="241"/>
      <c r="K34" s="518"/>
      <c r="L34" s="238"/>
      <c r="M34" s="238"/>
      <c r="N34" s="238"/>
    </row>
    <row r="35" spans="1:14" ht="43.15" customHeight="1">
      <c r="A35" s="224">
        <v>8</v>
      </c>
      <c r="B35" s="208" t="s">
        <v>648</v>
      </c>
      <c r="C35" s="208">
        <v>186</v>
      </c>
      <c r="D35" s="224" t="s">
        <v>434</v>
      </c>
      <c r="E35" s="208" t="s">
        <v>908</v>
      </c>
      <c r="F35" s="128" t="s">
        <v>855</v>
      </c>
      <c r="G35" s="517" t="s">
        <v>34</v>
      </c>
      <c r="H35" s="208" t="s">
        <v>909</v>
      </c>
      <c r="I35" s="208" t="s">
        <v>910</v>
      </c>
      <c r="J35" s="239">
        <v>20205518</v>
      </c>
      <c r="K35" s="224" t="s">
        <v>24</v>
      </c>
      <c r="L35" s="236" t="s">
        <v>911</v>
      </c>
      <c r="M35" s="236" t="s">
        <v>912</v>
      </c>
      <c r="N35" s="208" t="s">
        <v>913</v>
      </c>
    </row>
    <row r="36" spans="1:14" ht="39.6" customHeight="1">
      <c r="A36" s="225"/>
      <c r="B36" s="209"/>
      <c r="C36" s="209"/>
      <c r="D36" s="225"/>
      <c r="E36" s="209"/>
      <c r="F36" s="171" t="s">
        <v>914</v>
      </c>
      <c r="G36" s="519"/>
      <c r="H36" s="209"/>
      <c r="I36" s="209"/>
      <c r="J36" s="240"/>
      <c r="K36" s="225"/>
      <c r="L36" s="237"/>
      <c r="M36" s="237"/>
      <c r="N36" s="209"/>
    </row>
    <row r="37" spans="1:14" ht="15.6" customHeight="1">
      <c r="A37" s="225"/>
      <c r="B37" s="209"/>
      <c r="C37" s="209"/>
      <c r="D37" s="225"/>
      <c r="E37" s="209"/>
      <c r="F37" s="517" t="s">
        <v>915</v>
      </c>
      <c r="G37" s="519"/>
      <c r="H37" s="209"/>
      <c r="I37" s="209"/>
      <c r="J37" s="240"/>
      <c r="K37" s="225"/>
      <c r="L37" s="237"/>
      <c r="M37" s="237"/>
      <c r="N37" s="209"/>
    </row>
    <row r="38" spans="1:14" ht="84.6" customHeight="1">
      <c r="A38" s="226"/>
      <c r="B38" s="210"/>
      <c r="C38" s="210"/>
      <c r="D38" s="226"/>
      <c r="E38" s="210"/>
      <c r="F38" s="518"/>
      <c r="G38" s="518"/>
      <c r="H38" s="210"/>
      <c r="I38" s="210"/>
      <c r="J38" s="241"/>
      <c r="K38" s="226"/>
      <c r="L38" s="238"/>
      <c r="M38" s="238"/>
      <c r="N38" s="210"/>
    </row>
    <row r="39" spans="1:14" ht="55.15" customHeight="1">
      <c r="A39" s="224">
        <v>9</v>
      </c>
      <c r="B39" s="208" t="s">
        <v>648</v>
      </c>
      <c r="C39" s="208">
        <v>186</v>
      </c>
      <c r="D39" s="224" t="s">
        <v>434</v>
      </c>
      <c r="E39" s="208" t="s">
        <v>916</v>
      </c>
      <c r="F39" s="128" t="s">
        <v>855</v>
      </c>
      <c r="G39" s="517" t="s">
        <v>468</v>
      </c>
      <c r="H39" s="208" t="s">
        <v>909</v>
      </c>
      <c r="I39" s="208" t="s">
        <v>910</v>
      </c>
      <c r="J39" s="239">
        <v>16797482</v>
      </c>
      <c r="K39" s="224" t="s">
        <v>24</v>
      </c>
      <c r="L39" s="236" t="s">
        <v>917</v>
      </c>
      <c r="M39" s="236" t="s">
        <v>918</v>
      </c>
      <c r="N39" s="208" t="s">
        <v>919</v>
      </c>
    </row>
    <row r="40" spans="1:14">
      <c r="A40" s="225"/>
      <c r="B40" s="209"/>
      <c r="C40" s="209"/>
      <c r="D40" s="225"/>
      <c r="E40" s="209"/>
      <c r="F40" s="171" t="s">
        <v>920</v>
      </c>
      <c r="G40" s="519"/>
      <c r="H40" s="209"/>
      <c r="I40" s="209"/>
      <c r="J40" s="240"/>
      <c r="K40" s="225"/>
      <c r="L40" s="237"/>
      <c r="M40" s="237"/>
      <c r="N40" s="209"/>
    </row>
    <row r="41" spans="1:14" ht="36.6" customHeight="1">
      <c r="A41" s="225"/>
      <c r="B41" s="209"/>
      <c r="C41" s="209"/>
      <c r="D41" s="225"/>
      <c r="E41" s="210"/>
      <c r="F41" s="517" t="s">
        <v>921</v>
      </c>
      <c r="G41" s="519"/>
      <c r="H41" s="209"/>
      <c r="I41" s="209"/>
      <c r="J41" s="240"/>
      <c r="K41" s="225"/>
      <c r="L41" s="237"/>
      <c r="M41" s="237"/>
      <c r="N41" s="209"/>
    </row>
    <row r="42" spans="1:14" ht="36.6" customHeight="1">
      <c r="A42" s="226"/>
      <c r="B42" s="210"/>
      <c r="C42" s="210"/>
      <c r="D42" s="226"/>
      <c r="E42" s="157"/>
      <c r="F42" s="518"/>
      <c r="G42" s="518"/>
      <c r="H42" s="210"/>
      <c r="I42" s="210"/>
      <c r="J42" s="241"/>
      <c r="K42" s="226"/>
      <c r="L42" s="238"/>
      <c r="M42" s="238"/>
      <c r="N42" s="210"/>
    </row>
    <row r="43" spans="1:14" ht="60" customHeight="1">
      <c r="A43" s="224">
        <v>10</v>
      </c>
      <c r="B43" s="208" t="s">
        <v>648</v>
      </c>
      <c r="C43" s="208">
        <v>188</v>
      </c>
      <c r="D43" s="224" t="s">
        <v>353</v>
      </c>
      <c r="E43" s="208" t="s">
        <v>922</v>
      </c>
      <c r="F43" s="128" t="s">
        <v>923</v>
      </c>
      <c r="G43" s="208" t="s">
        <v>34</v>
      </c>
      <c r="H43" s="208"/>
      <c r="I43" s="224" t="s">
        <v>924</v>
      </c>
      <c r="J43" s="239">
        <v>21900000</v>
      </c>
      <c r="K43" s="224" t="s">
        <v>24</v>
      </c>
      <c r="L43" s="236" t="s">
        <v>925</v>
      </c>
      <c r="M43" s="236" t="s">
        <v>926</v>
      </c>
      <c r="N43" s="208" t="s">
        <v>927</v>
      </c>
    </row>
    <row r="44" spans="1:14" ht="36.6" customHeight="1">
      <c r="A44" s="225"/>
      <c r="B44" s="209"/>
      <c r="C44" s="209"/>
      <c r="D44" s="225"/>
      <c r="E44" s="209"/>
      <c r="F44" s="128" t="s">
        <v>928</v>
      </c>
      <c r="G44" s="209"/>
      <c r="H44" s="209"/>
      <c r="I44" s="225"/>
      <c r="J44" s="240"/>
      <c r="K44" s="225"/>
      <c r="L44" s="237"/>
      <c r="M44" s="237"/>
      <c r="N44" s="209"/>
    </row>
    <row r="45" spans="1:14" ht="37.9" customHeight="1">
      <c r="A45" s="225"/>
      <c r="B45" s="209"/>
      <c r="C45" s="209"/>
      <c r="D45" s="225"/>
      <c r="E45" s="210"/>
      <c r="F45" s="208" t="s">
        <v>929</v>
      </c>
      <c r="G45" s="209"/>
      <c r="H45" s="209"/>
      <c r="I45" s="225"/>
      <c r="J45" s="240"/>
      <c r="K45" s="225"/>
      <c r="L45" s="237"/>
      <c r="M45" s="237"/>
      <c r="N45" s="209"/>
    </row>
    <row r="46" spans="1:14" ht="68.45" customHeight="1">
      <c r="A46" s="226"/>
      <c r="B46" s="210"/>
      <c r="C46" s="210"/>
      <c r="D46" s="226"/>
      <c r="E46" s="157"/>
      <c r="F46" s="210"/>
      <c r="G46" s="210"/>
      <c r="H46" s="210"/>
      <c r="I46" s="226"/>
      <c r="J46" s="241"/>
      <c r="K46" s="226"/>
      <c r="L46" s="238"/>
      <c r="M46" s="238"/>
      <c r="N46" s="210"/>
    </row>
    <row r="47" spans="1:14" ht="51.6" customHeight="1">
      <c r="A47" s="224">
        <v>11</v>
      </c>
      <c r="B47" s="208" t="s">
        <v>648</v>
      </c>
      <c r="C47" s="208">
        <v>189</v>
      </c>
      <c r="D47" s="224" t="s">
        <v>930</v>
      </c>
      <c r="E47" s="255" t="s">
        <v>931</v>
      </c>
      <c r="F47" s="163" t="s">
        <v>137</v>
      </c>
      <c r="G47" s="208" t="s">
        <v>34</v>
      </c>
      <c r="H47" s="208" t="s">
        <v>932</v>
      </c>
      <c r="I47" s="224" t="s">
        <v>933</v>
      </c>
      <c r="J47" s="239">
        <v>36000000</v>
      </c>
      <c r="K47" s="224" t="s">
        <v>140</v>
      </c>
      <c r="L47" s="236" t="s">
        <v>934</v>
      </c>
      <c r="M47" s="236" t="s">
        <v>935</v>
      </c>
      <c r="N47" s="208" t="s">
        <v>936</v>
      </c>
    </row>
    <row r="48" spans="1:14" ht="42.6" customHeight="1">
      <c r="A48" s="225"/>
      <c r="B48" s="209"/>
      <c r="C48" s="209"/>
      <c r="D48" s="225"/>
      <c r="E48" s="256"/>
      <c r="F48" s="128" t="s">
        <v>937</v>
      </c>
      <c r="G48" s="209"/>
      <c r="H48" s="209"/>
      <c r="I48" s="225"/>
      <c r="J48" s="240"/>
      <c r="K48" s="225"/>
      <c r="L48" s="237"/>
      <c r="M48" s="237"/>
      <c r="N48" s="209"/>
    </row>
    <row r="49" spans="1:14" ht="24.6" customHeight="1">
      <c r="A49" s="225"/>
      <c r="B49" s="209"/>
      <c r="C49" s="209"/>
      <c r="D49" s="225"/>
      <c r="E49" s="257"/>
      <c r="F49" s="208" t="s">
        <v>938</v>
      </c>
      <c r="G49" s="209"/>
      <c r="H49" s="209"/>
      <c r="I49" s="225"/>
      <c r="J49" s="240"/>
      <c r="K49" s="225"/>
      <c r="L49" s="237"/>
      <c r="M49" s="237"/>
      <c r="N49" s="209"/>
    </row>
    <row r="50" spans="1:14" ht="122.45" customHeight="1">
      <c r="A50" s="226"/>
      <c r="B50" s="210"/>
      <c r="C50" s="210"/>
      <c r="D50" s="226"/>
      <c r="E50" s="127"/>
      <c r="F50" s="210"/>
      <c r="G50" s="210"/>
      <c r="H50" s="210"/>
      <c r="I50" s="226"/>
      <c r="J50" s="241"/>
      <c r="K50" s="226"/>
      <c r="L50" s="238"/>
      <c r="M50" s="238"/>
      <c r="N50" s="210"/>
    </row>
    <row r="51" spans="1:14" ht="72.599999999999994" customHeight="1">
      <c r="A51" s="224">
        <v>12</v>
      </c>
      <c r="B51" s="208" t="s">
        <v>660</v>
      </c>
      <c r="C51" s="208">
        <v>280</v>
      </c>
      <c r="D51" s="224" t="s">
        <v>777</v>
      </c>
      <c r="E51" s="208" t="s">
        <v>939</v>
      </c>
      <c r="F51" s="128" t="s">
        <v>940</v>
      </c>
      <c r="G51" s="208" t="s">
        <v>34</v>
      </c>
      <c r="H51" s="208" t="s">
        <v>941</v>
      </c>
      <c r="I51" s="208" t="s">
        <v>942</v>
      </c>
      <c r="J51" s="239">
        <v>25000000</v>
      </c>
      <c r="K51" s="224" t="s">
        <v>140</v>
      </c>
      <c r="L51" s="236" t="s">
        <v>25</v>
      </c>
      <c r="M51" s="236" t="s">
        <v>943</v>
      </c>
      <c r="N51" s="236" t="s">
        <v>944</v>
      </c>
    </row>
    <row r="52" spans="1:14" ht="52.15" customHeight="1">
      <c r="A52" s="225"/>
      <c r="B52" s="209"/>
      <c r="C52" s="209"/>
      <c r="D52" s="225"/>
      <c r="E52" s="209"/>
      <c r="F52" s="128" t="s">
        <v>945</v>
      </c>
      <c r="G52" s="209"/>
      <c r="H52" s="209"/>
      <c r="I52" s="209"/>
      <c r="J52" s="240"/>
      <c r="K52" s="225"/>
      <c r="L52" s="237"/>
      <c r="M52" s="237"/>
      <c r="N52" s="237"/>
    </row>
    <row r="53" spans="1:14" ht="19.899999999999999" customHeight="1">
      <c r="A53" s="225"/>
      <c r="B53" s="209"/>
      <c r="C53" s="209"/>
      <c r="D53" s="225"/>
      <c r="E53" s="210"/>
      <c r="F53" s="208" t="s">
        <v>946</v>
      </c>
      <c r="G53" s="209"/>
      <c r="H53" s="209"/>
      <c r="I53" s="209"/>
      <c r="J53" s="240"/>
      <c r="K53" s="225"/>
      <c r="L53" s="237"/>
      <c r="M53" s="237"/>
      <c r="N53" s="237"/>
    </row>
    <row r="54" spans="1:14" ht="37.15" customHeight="1">
      <c r="A54" s="226"/>
      <c r="B54" s="210"/>
      <c r="C54" s="210"/>
      <c r="D54" s="226"/>
      <c r="E54" s="127"/>
      <c r="F54" s="210"/>
      <c r="G54" s="210"/>
      <c r="H54" s="210"/>
      <c r="I54" s="210"/>
      <c r="J54" s="241"/>
      <c r="K54" s="226"/>
      <c r="L54" s="238"/>
      <c r="M54" s="238"/>
      <c r="N54" s="238"/>
    </row>
    <row r="55" spans="1:14" ht="99" customHeight="1">
      <c r="A55" s="224">
        <v>13</v>
      </c>
      <c r="B55" s="208" t="s">
        <v>660</v>
      </c>
      <c r="C55" s="208">
        <v>282</v>
      </c>
      <c r="D55" s="224" t="s">
        <v>333</v>
      </c>
      <c r="E55" s="208" t="s">
        <v>947</v>
      </c>
      <c r="F55" s="128" t="s">
        <v>948</v>
      </c>
      <c r="G55" s="208"/>
      <c r="H55" s="208" t="s">
        <v>949</v>
      </c>
      <c r="I55" s="208" t="s">
        <v>950</v>
      </c>
      <c r="J55" s="239">
        <v>5000000</v>
      </c>
      <c r="K55" s="224" t="s">
        <v>140</v>
      </c>
      <c r="L55" s="236" t="s">
        <v>951</v>
      </c>
      <c r="M55" s="236" t="s">
        <v>952</v>
      </c>
      <c r="N55" s="236" t="s">
        <v>953</v>
      </c>
    </row>
    <row r="56" spans="1:14" ht="54.6" customHeight="1">
      <c r="A56" s="225"/>
      <c r="B56" s="209"/>
      <c r="C56" s="209"/>
      <c r="D56" s="225"/>
      <c r="E56" s="209"/>
      <c r="F56" s="172" t="s">
        <v>954</v>
      </c>
      <c r="G56" s="209"/>
      <c r="H56" s="209"/>
      <c r="I56" s="209"/>
      <c r="J56" s="240"/>
      <c r="K56" s="225"/>
      <c r="L56" s="237"/>
      <c r="M56" s="237"/>
      <c r="N56" s="237"/>
    </row>
    <row r="57" spans="1:14">
      <c r="A57" s="225"/>
      <c r="B57" s="209"/>
      <c r="C57" s="209"/>
      <c r="D57" s="225"/>
      <c r="E57" s="210"/>
      <c r="F57" s="208" t="s">
        <v>955</v>
      </c>
      <c r="G57" s="209"/>
      <c r="H57" s="209"/>
      <c r="I57" s="209"/>
      <c r="J57" s="240"/>
      <c r="K57" s="225"/>
      <c r="L57" s="237"/>
      <c r="M57" s="237"/>
      <c r="N57" s="237"/>
    </row>
    <row r="58" spans="1:14">
      <c r="A58" s="226"/>
      <c r="B58" s="210"/>
      <c r="C58" s="210"/>
      <c r="D58" s="226"/>
      <c r="E58" s="157"/>
      <c r="F58" s="210"/>
      <c r="G58" s="210"/>
      <c r="H58" s="210"/>
      <c r="I58" s="210"/>
      <c r="J58" s="241"/>
      <c r="K58" s="226"/>
      <c r="L58" s="238"/>
      <c r="M58" s="238"/>
      <c r="N58" s="238"/>
    </row>
    <row r="59" spans="1:14" ht="116.45" customHeight="1">
      <c r="A59" s="224">
        <v>14</v>
      </c>
      <c r="B59" s="208" t="s">
        <v>660</v>
      </c>
      <c r="C59" s="208">
        <v>283</v>
      </c>
      <c r="D59" s="224" t="s">
        <v>386</v>
      </c>
      <c r="E59" s="208" t="s">
        <v>956</v>
      </c>
      <c r="F59" s="128" t="s">
        <v>957</v>
      </c>
      <c r="G59" s="208"/>
      <c r="H59" s="208" t="s">
        <v>958</v>
      </c>
      <c r="I59" s="208" t="s">
        <v>950</v>
      </c>
      <c r="J59" s="239">
        <v>31000000</v>
      </c>
      <c r="K59" s="224" t="s">
        <v>140</v>
      </c>
      <c r="L59" s="523" t="s">
        <v>959</v>
      </c>
      <c r="M59" s="488" t="s">
        <v>876</v>
      </c>
      <c r="N59" s="236" t="s">
        <v>960</v>
      </c>
    </row>
    <row r="60" spans="1:14" ht="53.45" customHeight="1">
      <c r="A60" s="225"/>
      <c r="B60" s="209"/>
      <c r="C60" s="209"/>
      <c r="D60" s="225"/>
      <c r="E60" s="209"/>
      <c r="F60" s="168" t="s">
        <v>878</v>
      </c>
      <c r="G60" s="209"/>
      <c r="H60" s="209"/>
      <c r="I60" s="209"/>
      <c r="J60" s="240"/>
      <c r="K60" s="225"/>
      <c r="L60" s="524"/>
      <c r="M60" s="477"/>
      <c r="N60" s="237"/>
    </row>
    <row r="61" spans="1:14" ht="40.15" customHeight="1">
      <c r="A61" s="225"/>
      <c r="B61" s="209"/>
      <c r="C61" s="209"/>
      <c r="D61" s="225"/>
      <c r="E61" s="210"/>
      <c r="F61" s="208" t="s">
        <v>961</v>
      </c>
      <c r="G61" s="209"/>
      <c r="H61" s="209"/>
      <c r="I61" s="209"/>
      <c r="J61" s="240"/>
      <c r="K61" s="225"/>
      <c r="L61" s="524"/>
      <c r="M61" s="477"/>
      <c r="N61" s="237"/>
    </row>
    <row r="62" spans="1:14" ht="20.45" customHeight="1">
      <c r="A62" s="226"/>
      <c r="B62" s="210"/>
      <c r="C62" s="210"/>
      <c r="D62" s="226"/>
      <c r="E62" s="157"/>
      <c r="F62" s="210"/>
      <c r="G62" s="210"/>
      <c r="H62" s="210"/>
      <c r="I62" s="210"/>
      <c r="J62" s="241"/>
      <c r="K62" s="226"/>
      <c r="L62" s="525"/>
      <c r="M62" s="522"/>
      <c r="N62" s="238"/>
    </row>
    <row r="63" spans="1:14" ht="60" customHeight="1">
      <c r="A63" s="224">
        <v>15</v>
      </c>
      <c r="B63" s="208" t="s">
        <v>660</v>
      </c>
      <c r="C63" s="208">
        <v>284</v>
      </c>
      <c r="D63" s="224" t="s">
        <v>369</v>
      </c>
      <c r="E63" s="208" t="s">
        <v>962</v>
      </c>
      <c r="F63" s="128" t="s">
        <v>963</v>
      </c>
      <c r="G63" s="208" t="s">
        <v>34</v>
      </c>
      <c r="H63" s="208" t="s">
        <v>964</v>
      </c>
      <c r="I63" s="208" t="s">
        <v>965</v>
      </c>
      <c r="J63" s="239">
        <v>120000000</v>
      </c>
      <c r="K63" s="224" t="s">
        <v>140</v>
      </c>
      <c r="L63" s="236" t="s">
        <v>966</v>
      </c>
      <c r="M63" s="236" t="s">
        <v>967</v>
      </c>
      <c r="N63" s="236" t="s">
        <v>968</v>
      </c>
    </row>
    <row r="64" spans="1:14" ht="39.6" customHeight="1">
      <c r="A64" s="225"/>
      <c r="B64" s="209"/>
      <c r="C64" s="209"/>
      <c r="D64" s="225"/>
      <c r="E64" s="209"/>
      <c r="F64" s="128" t="s">
        <v>969</v>
      </c>
      <c r="G64" s="209"/>
      <c r="H64" s="209"/>
      <c r="I64" s="209"/>
      <c r="J64" s="240"/>
      <c r="K64" s="225"/>
      <c r="L64" s="237"/>
      <c r="M64" s="237"/>
      <c r="N64" s="237"/>
    </row>
    <row r="65" spans="1:14" ht="55.9" customHeight="1">
      <c r="A65" s="225"/>
      <c r="B65" s="209"/>
      <c r="C65" s="209"/>
      <c r="D65" s="225"/>
      <c r="E65" s="210"/>
      <c r="F65" s="208" t="s">
        <v>970</v>
      </c>
      <c r="G65" s="209"/>
      <c r="H65" s="209"/>
      <c r="I65" s="209"/>
      <c r="J65" s="240"/>
      <c r="K65" s="225"/>
      <c r="L65" s="237"/>
      <c r="M65" s="237"/>
      <c r="N65" s="237"/>
    </row>
    <row r="66" spans="1:14" ht="32.450000000000003" customHeight="1">
      <c r="A66" s="226"/>
      <c r="B66" s="210"/>
      <c r="C66" s="210"/>
      <c r="D66" s="226"/>
      <c r="E66" s="157"/>
      <c r="F66" s="210"/>
      <c r="G66" s="210"/>
      <c r="H66" s="210"/>
      <c r="I66" s="210"/>
      <c r="J66" s="241"/>
      <c r="K66" s="226"/>
      <c r="L66" s="238"/>
      <c r="M66" s="238"/>
      <c r="N66" s="238"/>
    </row>
    <row r="67" spans="1:14" ht="116.45" customHeight="1">
      <c r="A67" s="224">
        <v>16</v>
      </c>
      <c r="B67" s="208" t="s">
        <v>660</v>
      </c>
      <c r="C67" s="208">
        <v>284</v>
      </c>
      <c r="D67" s="224" t="s">
        <v>369</v>
      </c>
      <c r="E67" s="208" t="s">
        <v>971</v>
      </c>
      <c r="F67" s="128" t="s">
        <v>963</v>
      </c>
      <c r="G67" s="208" t="s">
        <v>34</v>
      </c>
      <c r="H67" s="208" t="s">
        <v>964</v>
      </c>
      <c r="I67" s="208" t="s">
        <v>965</v>
      </c>
      <c r="J67" s="239">
        <v>48000000</v>
      </c>
      <c r="K67" s="224" t="s">
        <v>140</v>
      </c>
      <c r="L67" s="236" t="s">
        <v>972</v>
      </c>
      <c r="M67" s="236" t="s">
        <v>973</v>
      </c>
      <c r="N67" s="488" t="s">
        <v>974</v>
      </c>
    </row>
    <row r="68" spans="1:14" ht="129.6" customHeight="1">
      <c r="A68" s="225"/>
      <c r="B68" s="209"/>
      <c r="C68" s="209"/>
      <c r="D68" s="225"/>
      <c r="E68" s="209"/>
      <c r="F68" s="128" t="s">
        <v>975</v>
      </c>
      <c r="G68" s="209"/>
      <c r="H68" s="209"/>
      <c r="I68" s="209"/>
      <c r="J68" s="240"/>
      <c r="K68" s="225"/>
      <c r="L68" s="237"/>
      <c r="M68" s="237"/>
      <c r="N68" s="477"/>
    </row>
    <row r="69" spans="1:14" ht="43.15" customHeight="1">
      <c r="A69" s="225"/>
      <c r="B69" s="209"/>
      <c r="C69" s="209"/>
      <c r="D69" s="225"/>
      <c r="E69" s="210"/>
      <c r="F69" s="215" t="s">
        <v>404</v>
      </c>
      <c r="G69" s="209"/>
      <c r="H69" s="209"/>
      <c r="I69" s="209"/>
      <c r="J69" s="240"/>
      <c r="K69" s="225"/>
      <c r="L69" s="237"/>
      <c r="M69" s="237"/>
      <c r="N69" s="477"/>
    </row>
    <row r="70" spans="1:14">
      <c r="A70" s="226"/>
      <c r="B70" s="210"/>
      <c r="C70" s="210"/>
      <c r="D70" s="226"/>
      <c r="E70" s="157"/>
      <c r="F70" s="215"/>
      <c r="G70" s="210"/>
      <c r="H70" s="210"/>
      <c r="I70" s="210"/>
      <c r="J70" s="241"/>
      <c r="K70" s="226"/>
      <c r="L70" s="238"/>
      <c r="M70" s="238"/>
      <c r="N70" s="522"/>
    </row>
    <row r="71" spans="1:14" ht="57.6">
      <c r="A71" s="224">
        <v>17</v>
      </c>
      <c r="B71" s="208" t="s">
        <v>660</v>
      </c>
      <c r="C71" s="208">
        <v>285</v>
      </c>
      <c r="D71" s="224" t="s">
        <v>976</v>
      </c>
      <c r="E71" s="208" t="s">
        <v>977</v>
      </c>
      <c r="F71" s="128" t="s">
        <v>978</v>
      </c>
      <c r="G71" s="208" t="s">
        <v>34</v>
      </c>
      <c r="H71" s="208" t="s">
        <v>979</v>
      </c>
      <c r="I71" s="208" t="s">
        <v>980</v>
      </c>
      <c r="J71" s="239">
        <v>1600000</v>
      </c>
      <c r="K71" s="224" t="s">
        <v>140</v>
      </c>
      <c r="L71" s="236" t="s">
        <v>981</v>
      </c>
      <c r="M71" s="236" t="s">
        <v>982</v>
      </c>
      <c r="N71" s="208" t="s">
        <v>983</v>
      </c>
    </row>
    <row r="72" spans="1:14" ht="40.15" customHeight="1">
      <c r="A72" s="225"/>
      <c r="B72" s="209"/>
      <c r="C72" s="209"/>
      <c r="D72" s="225"/>
      <c r="E72" s="209"/>
      <c r="F72" s="128" t="s">
        <v>984</v>
      </c>
      <c r="G72" s="209"/>
      <c r="H72" s="209"/>
      <c r="I72" s="209"/>
      <c r="J72" s="240"/>
      <c r="K72" s="225"/>
      <c r="L72" s="237"/>
      <c r="M72" s="237"/>
      <c r="N72" s="209"/>
    </row>
    <row r="73" spans="1:14" ht="24.6" customHeight="1">
      <c r="A73" s="225"/>
      <c r="B73" s="209"/>
      <c r="C73" s="209"/>
      <c r="D73" s="225"/>
      <c r="E73" s="210"/>
      <c r="F73" s="208" t="s">
        <v>567</v>
      </c>
      <c r="G73" s="209"/>
      <c r="H73" s="209"/>
      <c r="I73" s="209"/>
      <c r="J73" s="240"/>
      <c r="K73" s="225"/>
      <c r="L73" s="237"/>
      <c r="M73" s="237"/>
      <c r="N73" s="209"/>
    </row>
    <row r="74" spans="1:14" ht="107.45" customHeight="1">
      <c r="A74" s="226"/>
      <c r="B74" s="210"/>
      <c r="C74" s="210"/>
      <c r="D74" s="226"/>
      <c r="E74" s="127"/>
      <c r="F74" s="210"/>
      <c r="G74" s="210"/>
      <c r="H74" s="210"/>
      <c r="I74" s="210"/>
      <c r="J74" s="241"/>
      <c r="K74" s="226"/>
      <c r="L74" s="238"/>
      <c r="M74" s="238"/>
      <c r="N74" s="210"/>
    </row>
    <row r="75" spans="1:14" ht="115.9" customHeight="1">
      <c r="A75" s="224">
        <v>18</v>
      </c>
      <c r="B75" s="208" t="s">
        <v>660</v>
      </c>
      <c r="C75" s="208">
        <v>286</v>
      </c>
      <c r="D75" s="224" t="s">
        <v>985</v>
      </c>
      <c r="E75" s="208" t="s">
        <v>986</v>
      </c>
      <c r="F75" s="128" t="s">
        <v>987</v>
      </c>
      <c r="G75" s="208" t="s">
        <v>34</v>
      </c>
      <c r="H75" s="208" t="s">
        <v>988</v>
      </c>
      <c r="I75" s="208" t="s">
        <v>989</v>
      </c>
      <c r="J75" s="239">
        <v>6000000</v>
      </c>
      <c r="K75" s="224" t="s">
        <v>24</v>
      </c>
      <c r="L75" s="236" t="s">
        <v>990</v>
      </c>
      <c r="M75" s="236" t="s">
        <v>943</v>
      </c>
      <c r="N75" s="208" t="s">
        <v>991</v>
      </c>
    </row>
    <row r="76" spans="1:14" ht="43.9" customHeight="1">
      <c r="A76" s="225"/>
      <c r="B76" s="209"/>
      <c r="C76" s="209"/>
      <c r="D76" s="225"/>
      <c r="E76" s="209"/>
      <c r="F76" s="128" t="s">
        <v>945</v>
      </c>
      <c r="G76" s="209"/>
      <c r="H76" s="209"/>
      <c r="I76" s="209"/>
      <c r="J76" s="240"/>
      <c r="K76" s="225"/>
      <c r="L76" s="237"/>
      <c r="M76" s="237"/>
      <c r="N76" s="209"/>
    </row>
    <row r="77" spans="1:14" ht="75" customHeight="1">
      <c r="A77" s="226"/>
      <c r="B77" s="209"/>
      <c r="C77" s="209"/>
      <c r="D77" s="225"/>
      <c r="E77" s="210"/>
      <c r="F77" s="128" t="s">
        <v>992</v>
      </c>
      <c r="G77" s="210"/>
      <c r="H77" s="210"/>
      <c r="I77" s="210"/>
      <c r="J77" s="241"/>
      <c r="K77" s="226"/>
      <c r="L77" s="238"/>
      <c r="M77" s="238"/>
      <c r="N77" s="210"/>
    </row>
    <row r="78" spans="1:14" ht="19.899999999999999" customHeight="1" thickBot="1"/>
    <row r="79" spans="1:14" ht="15" thickBot="1">
      <c r="I79" s="97" t="s">
        <v>130</v>
      </c>
      <c r="J79" s="11">
        <f>SUM(J7:J77)</f>
        <v>1169203000</v>
      </c>
    </row>
  </sheetData>
  <mergeCells count="254">
    <mergeCell ref="A2:F2"/>
    <mergeCell ref="A5:K5"/>
    <mergeCell ref="A11:A14"/>
    <mergeCell ref="B11:B14"/>
    <mergeCell ref="C11:C14"/>
    <mergeCell ref="D11:D14"/>
    <mergeCell ref="E11:E13"/>
    <mergeCell ref="H11:H14"/>
    <mergeCell ref="I11:I14"/>
    <mergeCell ref="J11:J14"/>
    <mergeCell ref="K11:K14"/>
    <mergeCell ref="I7:I10"/>
    <mergeCell ref="J7:J10"/>
    <mergeCell ref="K7:K10"/>
    <mergeCell ref="N11:N14"/>
    <mergeCell ref="F13:F14"/>
    <mergeCell ref="A15:A18"/>
    <mergeCell ref="B15:B18"/>
    <mergeCell ref="C15:C18"/>
    <mergeCell ref="D15:D18"/>
    <mergeCell ref="E15:E17"/>
    <mergeCell ref="H15:H18"/>
    <mergeCell ref="I15:I18"/>
    <mergeCell ref="J15:J18"/>
    <mergeCell ref="F17:F18"/>
    <mergeCell ref="G11:G14"/>
    <mergeCell ref="G15:G18"/>
    <mergeCell ref="K15:K18"/>
    <mergeCell ref="L15:L18"/>
    <mergeCell ref="M15:M18"/>
    <mergeCell ref="N15:N18"/>
    <mergeCell ref="D19:D22"/>
    <mergeCell ref="E19:E21"/>
    <mergeCell ref="H19:H22"/>
    <mergeCell ref="I19:I22"/>
    <mergeCell ref="J19:J22"/>
    <mergeCell ref="K19:K22"/>
    <mergeCell ref="G19:G22"/>
    <mergeCell ref="L11:L14"/>
    <mergeCell ref="M11:M14"/>
    <mergeCell ref="L19:L22"/>
    <mergeCell ref="D27:D30"/>
    <mergeCell ref="E27:E29"/>
    <mergeCell ref="H27:H30"/>
    <mergeCell ref="I27:I30"/>
    <mergeCell ref="M19:M22"/>
    <mergeCell ref="N19:N22"/>
    <mergeCell ref="F21:F22"/>
    <mergeCell ref="A23:A26"/>
    <mergeCell ref="B23:B26"/>
    <mergeCell ref="C23:C26"/>
    <mergeCell ref="D23:D26"/>
    <mergeCell ref="E23:E25"/>
    <mergeCell ref="H23:H26"/>
    <mergeCell ref="I23:I26"/>
    <mergeCell ref="J23:J26"/>
    <mergeCell ref="K23:K26"/>
    <mergeCell ref="G23:G26"/>
    <mergeCell ref="L23:L26"/>
    <mergeCell ref="M23:M26"/>
    <mergeCell ref="N23:N26"/>
    <mergeCell ref="F25:F26"/>
    <mergeCell ref="A19:A22"/>
    <mergeCell ref="B19:B22"/>
    <mergeCell ref="C19:C22"/>
    <mergeCell ref="L27:L30"/>
    <mergeCell ref="J27:J30"/>
    <mergeCell ref="K27:K30"/>
    <mergeCell ref="G27:G30"/>
    <mergeCell ref="M27:M30"/>
    <mergeCell ref="N27:N30"/>
    <mergeCell ref="F29:F30"/>
    <mergeCell ref="A31:A34"/>
    <mergeCell ref="B31:B34"/>
    <mergeCell ref="C31:C34"/>
    <mergeCell ref="D31:D34"/>
    <mergeCell ref="E31:E33"/>
    <mergeCell ref="H31:H34"/>
    <mergeCell ref="I31:I34"/>
    <mergeCell ref="J31:J34"/>
    <mergeCell ref="K31:K34"/>
    <mergeCell ref="G31:G34"/>
    <mergeCell ref="L31:L34"/>
    <mergeCell ref="M31:M34"/>
    <mergeCell ref="N31:N34"/>
    <mergeCell ref="F33:F34"/>
    <mergeCell ref="A27:A30"/>
    <mergeCell ref="B27:B30"/>
    <mergeCell ref="C27:C30"/>
    <mergeCell ref="A35:A38"/>
    <mergeCell ref="B35:B38"/>
    <mergeCell ref="C35:C38"/>
    <mergeCell ref="D35:D38"/>
    <mergeCell ref="H35:H38"/>
    <mergeCell ref="I35:I38"/>
    <mergeCell ref="J35:J38"/>
    <mergeCell ref="K35:K38"/>
    <mergeCell ref="G35:G38"/>
    <mergeCell ref="A43:A46"/>
    <mergeCell ref="B43:B46"/>
    <mergeCell ref="C43:C46"/>
    <mergeCell ref="D43:D46"/>
    <mergeCell ref="E43:E45"/>
    <mergeCell ref="H43:H46"/>
    <mergeCell ref="I43:I46"/>
    <mergeCell ref="J43:J46"/>
    <mergeCell ref="K43:K46"/>
    <mergeCell ref="G43:G46"/>
    <mergeCell ref="F45:F46"/>
    <mergeCell ref="H47:H50"/>
    <mergeCell ref="I47:I50"/>
    <mergeCell ref="J47:J50"/>
    <mergeCell ref="K47:K50"/>
    <mergeCell ref="G47:G50"/>
    <mergeCell ref="L35:L38"/>
    <mergeCell ref="M35:M38"/>
    <mergeCell ref="N35:N38"/>
    <mergeCell ref="F37:F38"/>
    <mergeCell ref="L43:L46"/>
    <mergeCell ref="M43:M46"/>
    <mergeCell ref="N43:N46"/>
    <mergeCell ref="J55:J58"/>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47:A50"/>
    <mergeCell ref="B47:B50"/>
    <mergeCell ref="C47:C50"/>
    <mergeCell ref="D47:D50"/>
    <mergeCell ref="E47:E49"/>
    <mergeCell ref="M63:M66"/>
    <mergeCell ref="N55:N58"/>
    <mergeCell ref="F57:F58"/>
    <mergeCell ref="A59:A62"/>
    <mergeCell ref="B59:B62"/>
    <mergeCell ref="C59:C62"/>
    <mergeCell ref="D59:D62"/>
    <mergeCell ref="E59:E61"/>
    <mergeCell ref="H59:H62"/>
    <mergeCell ref="I59:I62"/>
    <mergeCell ref="J59:J62"/>
    <mergeCell ref="K59:K62"/>
    <mergeCell ref="G59:G62"/>
    <mergeCell ref="L59:L62"/>
    <mergeCell ref="M59:M62"/>
    <mergeCell ref="N59:N62"/>
    <mergeCell ref="F61:F62"/>
    <mergeCell ref="A55:A58"/>
    <mergeCell ref="B55:B58"/>
    <mergeCell ref="C55:C58"/>
    <mergeCell ref="D55:D58"/>
    <mergeCell ref="E55:E57"/>
    <mergeCell ref="H55:H58"/>
    <mergeCell ref="I55:I58"/>
    <mergeCell ref="G71:G74"/>
    <mergeCell ref="L71:L74"/>
    <mergeCell ref="M71:M74"/>
    <mergeCell ref="N71:N74"/>
    <mergeCell ref="F73:F74"/>
    <mergeCell ref="G67:G70"/>
    <mergeCell ref="H67:H70"/>
    <mergeCell ref="I67:I70"/>
    <mergeCell ref="J67:J70"/>
    <mergeCell ref="K67:K70"/>
    <mergeCell ref="L67:L70"/>
    <mergeCell ref="M67:M70"/>
    <mergeCell ref="N67:N70"/>
    <mergeCell ref="L7:L10"/>
    <mergeCell ref="M7:M10"/>
    <mergeCell ref="N7:N10"/>
    <mergeCell ref="A67:A70"/>
    <mergeCell ref="B67:B70"/>
    <mergeCell ref="C67:C70"/>
    <mergeCell ref="D67:D70"/>
    <mergeCell ref="E67:E69"/>
    <mergeCell ref="F69:F70"/>
    <mergeCell ref="D63:D66"/>
    <mergeCell ref="E63:E65"/>
    <mergeCell ref="H63:H66"/>
    <mergeCell ref="I63:I66"/>
    <mergeCell ref="J63:J66"/>
    <mergeCell ref="K63:K66"/>
    <mergeCell ref="G63:G66"/>
    <mergeCell ref="L55:L58"/>
    <mergeCell ref="M55:M58"/>
    <mergeCell ref="K55:K58"/>
    <mergeCell ref="G55:G58"/>
    <mergeCell ref="L63:L66"/>
    <mergeCell ref="N63:N66"/>
    <mergeCell ref="F65:F66"/>
    <mergeCell ref="A63:A66"/>
    <mergeCell ref="L5:N5"/>
    <mergeCell ref="F41:F42"/>
    <mergeCell ref="A39:A42"/>
    <mergeCell ref="L39:L42"/>
    <mergeCell ref="M39:M42"/>
    <mergeCell ref="N39:N42"/>
    <mergeCell ref="B39:B42"/>
    <mergeCell ref="C39:C42"/>
    <mergeCell ref="D39:D42"/>
    <mergeCell ref="E39:E41"/>
    <mergeCell ref="G39:G42"/>
    <mergeCell ref="H39:H42"/>
    <mergeCell ref="I39:I42"/>
    <mergeCell ref="J39:J42"/>
    <mergeCell ref="K39:K42"/>
    <mergeCell ref="E35:E38"/>
    <mergeCell ref="A7:A10"/>
    <mergeCell ref="B7:B10"/>
    <mergeCell ref="C7:C10"/>
    <mergeCell ref="D7:D10"/>
    <mergeCell ref="E7:E9"/>
    <mergeCell ref="F9:F10"/>
    <mergeCell ref="G7:G10"/>
    <mergeCell ref="H7:H10"/>
    <mergeCell ref="B63:B66"/>
    <mergeCell ref="C63:C66"/>
    <mergeCell ref="B75:B77"/>
    <mergeCell ref="A75:A77"/>
    <mergeCell ref="C75:C77"/>
    <mergeCell ref="D75:D77"/>
    <mergeCell ref="L75:L77"/>
    <mergeCell ref="M75:M77"/>
    <mergeCell ref="N75:N77"/>
    <mergeCell ref="E75:E77"/>
    <mergeCell ref="H75:H77"/>
    <mergeCell ref="I75:I77"/>
    <mergeCell ref="J75:J77"/>
    <mergeCell ref="K75:K77"/>
    <mergeCell ref="G75:G77"/>
    <mergeCell ref="A71:A74"/>
    <mergeCell ref="B71:B74"/>
    <mergeCell ref="C71:C74"/>
    <mergeCell ref="D71:D74"/>
    <mergeCell ref="E71:E73"/>
    <mergeCell ref="H71:H74"/>
    <mergeCell ref="I71:I74"/>
    <mergeCell ref="J71:J74"/>
    <mergeCell ref="K71:K74"/>
  </mergeCells>
  <printOptions gridLines="1"/>
  <pageMargins left="0.25" right="0.25" top="0.75" bottom="0.75" header="0.3" footer="0.3"/>
  <pageSetup paperSize="8" scale="7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N16"/>
  <sheetViews>
    <sheetView zoomScale="55" zoomScaleNormal="55" workbookViewId="0">
      <selection activeCell="G18" sqref="G18"/>
    </sheetView>
  </sheetViews>
  <sheetFormatPr defaultColWidth="9.140625" defaultRowHeight="13.9"/>
  <cols>
    <col min="1" max="1" width="9.28515625" style="20" bestFit="1" customWidth="1"/>
    <col min="2" max="2" width="14" style="20" customWidth="1"/>
    <col min="3" max="3" width="9.28515625" style="20" bestFit="1" customWidth="1"/>
    <col min="4" max="4" width="17.42578125" style="20" customWidth="1"/>
    <col min="5" max="5" width="21.85546875" style="20" customWidth="1"/>
    <col min="6" max="6" width="25.7109375" style="114" customWidth="1"/>
    <col min="7" max="7" width="27.28515625" style="114" customWidth="1"/>
    <col min="8" max="8" width="45.7109375" style="20" customWidth="1"/>
    <col min="9" max="9" width="62.140625" style="20" customWidth="1"/>
    <col min="10" max="10" width="16.7109375" style="20" customWidth="1"/>
    <col min="11" max="11" width="13.7109375" style="20" customWidth="1"/>
    <col min="12" max="12" width="13.42578125" style="20" customWidth="1"/>
    <col min="13" max="13" width="18.7109375" style="20" customWidth="1"/>
    <col min="14" max="14" width="15.5703125" style="20" customWidth="1"/>
    <col min="15" max="16384" width="9.140625" style="20"/>
  </cols>
  <sheetData>
    <row r="2" spans="1:14" ht="30.75" customHeight="1">
      <c r="A2" s="287" t="s">
        <v>993</v>
      </c>
      <c r="B2" s="287"/>
      <c r="C2" s="287"/>
      <c r="D2" s="287"/>
      <c r="E2" s="287"/>
      <c r="F2" s="287"/>
      <c r="G2" s="176"/>
      <c r="M2" s="21"/>
      <c r="N2" s="170"/>
    </row>
    <row r="3" spans="1:14" ht="30.75" customHeight="1">
      <c r="M3" s="21"/>
      <c r="N3" s="170"/>
    </row>
    <row r="4" spans="1:14" ht="14.45" thickBot="1"/>
    <row r="5" spans="1:14" ht="48.75" customHeight="1">
      <c r="A5" s="115"/>
      <c r="B5" s="549" t="s">
        <v>1</v>
      </c>
      <c r="C5" s="550"/>
      <c r="D5" s="550"/>
      <c r="E5" s="550"/>
      <c r="F5" s="550"/>
      <c r="G5" s="550"/>
      <c r="H5" s="550"/>
      <c r="I5" s="550"/>
      <c r="J5" s="550"/>
      <c r="K5" s="551"/>
      <c r="L5" s="534" t="s">
        <v>2</v>
      </c>
      <c r="M5" s="535"/>
      <c r="N5" s="536"/>
    </row>
    <row r="6" spans="1:14" ht="101.45" thickBot="1">
      <c r="A6" s="116" t="s">
        <v>3</v>
      </c>
      <c r="B6" s="113" t="s">
        <v>4</v>
      </c>
      <c r="C6" s="113" t="s">
        <v>5</v>
      </c>
      <c r="D6" s="113" t="s">
        <v>132</v>
      </c>
      <c r="E6" s="117" t="s">
        <v>7</v>
      </c>
      <c r="F6" s="102" t="s">
        <v>8</v>
      </c>
      <c r="G6" s="102" t="s">
        <v>9</v>
      </c>
      <c r="H6" s="112" t="s">
        <v>10</v>
      </c>
      <c r="I6" s="113" t="s">
        <v>11</v>
      </c>
      <c r="J6" s="113" t="s">
        <v>12</v>
      </c>
      <c r="K6" s="113" t="s">
        <v>13</v>
      </c>
      <c r="L6" s="12" t="s">
        <v>14</v>
      </c>
      <c r="M6" s="12" t="s">
        <v>15</v>
      </c>
      <c r="N6" s="158" t="s">
        <v>16</v>
      </c>
    </row>
    <row r="7" spans="1:14" ht="76.150000000000006" customHeight="1">
      <c r="A7" s="538">
        <v>1</v>
      </c>
      <c r="B7" s="539" t="s">
        <v>648</v>
      </c>
      <c r="C7" s="539" t="s">
        <v>994</v>
      </c>
      <c r="D7" s="539" t="s">
        <v>995</v>
      </c>
      <c r="E7" s="539" t="s">
        <v>996</v>
      </c>
      <c r="F7" s="125" t="s">
        <v>997</v>
      </c>
      <c r="G7" s="540" t="s">
        <v>998</v>
      </c>
      <c r="H7" s="541" t="s">
        <v>999</v>
      </c>
      <c r="I7" s="544" t="s">
        <v>1000</v>
      </c>
      <c r="J7" s="240">
        <v>200000000</v>
      </c>
      <c r="K7" s="539" t="s">
        <v>280</v>
      </c>
      <c r="L7" s="537" t="s">
        <v>1001</v>
      </c>
      <c r="M7" s="537" t="s">
        <v>1002</v>
      </c>
      <c r="N7" s="548" t="s">
        <v>1003</v>
      </c>
    </row>
    <row r="8" spans="1:14" ht="74.45" customHeight="1">
      <c r="A8" s="457"/>
      <c r="B8" s="209"/>
      <c r="C8" s="209"/>
      <c r="D8" s="209"/>
      <c r="E8" s="209"/>
      <c r="F8" s="125" t="s">
        <v>1004</v>
      </c>
      <c r="G8" s="263"/>
      <c r="H8" s="542"/>
      <c r="I8" s="545"/>
      <c r="J8" s="240"/>
      <c r="K8" s="209"/>
      <c r="L8" s="237"/>
      <c r="M8" s="237"/>
      <c r="N8" s="449"/>
    </row>
    <row r="9" spans="1:14" s="173" customFormat="1" ht="32.450000000000003" customHeight="1">
      <c r="A9" s="457"/>
      <c r="B9" s="209"/>
      <c r="C9" s="209"/>
      <c r="D9" s="209"/>
      <c r="E9" s="210"/>
      <c r="F9" s="208" t="s">
        <v>1005</v>
      </c>
      <c r="G9" s="263"/>
      <c r="H9" s="542"/>
      <c r="I9" s="545"/>
      <c r="J9" s="240"/>
      <c r="K9" s="209"/>
      <c r="L9" s="237"/>
      <c r="M9" s="237"/>
      <c r="N9" s="449"/>
    </row>
    <row r="10" spans="1:14" s="173" customFormat="1" ht="139.9" customHeight="1" thickBot="1">
      <c r="A10" s="458"/>
      <c r="B10" s="459"/>
      <c r="C10" s="459"/>
      <c r="D10" s="459"/>
      <c r="E10" s="141"/>
      <c r="F10" s="459"/>
      <c r="G10" s="400"/>
      <c r="H10" s="543"/>
      <c r="I10" s="546"/>
      <c r="J10" s="547"/>
      <c r="K10" s="459"/>
      <c r="L10" s="447"/>
      <c r="M10" s="447"/>
      <c r="N10" s="450"/>
    </row>
    <row r="11" spans="1:14" ht="15" thickBot="1">
      <c r="A11" s="21"/>
      <c r="B11" s="21"/>
      <c r="C11" s="21"/>
      <c r="D11" s="21"/>
      <c r="E11" s="21"/>
      <c r="F11" s="92"/>
      <c r="G11" s="92"/>
      <c r="H11" s="21"/>
      <c r="I11" s="21"/>
      <c r="J11" s="21"/>
      <c r="K11" s="21"/>
      <c r="L11" s="21"/>
      <c r="M11" s="21"/>
      <c r="N11" s="21"/>
    </row>
    <row r="12" spans="1:14" ht="15" thickBot="1">
      <c r="A12" s="21"/>
      <c r="B12" s="21"/>
      <c r="C12" s="21"/>
      <c r="D12" s="21"/>
      <c r="E12" s="21"/>
      <c r="F12" s="92"/>
      <c r="G12" s="92"/>
      <c r="H12" s="21"/>
      <c r="I12" s="181" t="s">
        <v>130</v>
      </c>
      <c r="J12" s="182">
        <f>J7</f>
        <v>200000000</v>
      </c>
      <c r="K12" s="21"/>
      <c r="L12" s="21"/>
    </row>
    <row r="16" spans="1:14" ht="16.5" customHeight="1"/>
  </sheetData>
  <mergeCells count="17">
    <mergeCell ref="B5:K5"/>
    <mergeCell ref="A2:F2"/>
    <mergeCell ref="L5:N5"/>
    <mergeCell ref="L7:L10"/>
    <mergeCell ref="M7:M10"/>
    <mergeCell ref="A7:A10"/>
    <mergeCell ref="B7:B10"/>
    <mergeCell ref="C7:C10"/>
    <mergeCell ref="D7:D10"/>
    <mergeCell ref="E7:E9"/>
    <mergeCell ref="G7:G10"/>
    <mergeCell ref="F9:F10"/>
    <mergeCell ref="H7:H10"/>
    <mergeCell ref="I7:I10"/>
    <mergeCell ref="J7:J10"/>
    <mergeCell ref="K7:K10"/>
    <mergeCell ref="N7:N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8"/>
  <sheetViews>
    <sheetView zoomScale="55" zoomScaleNormal="55" workbookViewId="0">
      <selection activeCell="H55" sqref="H55"/>
    </sheetView>
  </sheetViews>
  <sheetFormatPr defaultColWidth="8.85546875" defaultRowHeight="14.45"/>
  <cols>
    <col min="1" max="1" width="6.42578125" style="21" customWidth="1"/>
    <col min="2" max="2" width="16.28515625" style="21" customWidth="1"/>
    <col min="3" max="3" width="14.140625" style="21" customWidth="1"/>
    <col min="4" max="4" width="20.85546875" style="15" customWidth="1"/>
    <col min="5" max="5" width="25.140625" style="15" customWidth="1"/>
    <col min="6" max="6" width="24.7109375" style="15" customWidth="1"/>
    <col min="7" max="7" width="21.28515625" style="15" customWidth="1"/>
    <col min="8" max="8" width="80.5703125" style="15" customWidth="1"/>
    <col min="9" max="9" width="69.7109375" style="15" customWidth="1"/>
    <col min="10" max="10" width="24.28515625" style="21" customWidth="1"/>
    <col min="11" max="11" width="13.7109375" style="21" customWidth="1"/>
    <col min="12" max="12" width="16.5703125" style="21" customWidth="1"/>
    <col min="13" max="13" width="18.85546875" style="21" customWidth="1"/>
    <col min="14" max="14" width="19.5703125" style="21" customWidth="1"/>
    <col min="15" max="16384" width="8.85546875" style="21"/>
  </cols>
  <sheetData>
    <row r="1" spans="1:14" ht="28.15" customHeight="1">
      <c r="A1" s="24"/>
      <c r="B1" s="24"/>
      <c r="C1" s="24"/>
      <c r="J1" s="24"/>
      <c r="K1" s="24"/>
      <c r="L1" s="24"/>
      <c r="M1" s="24"/>
      <c r="N1" s="24"/>
    </row>
    <row r="2" spans="1:14" ht="29.25" customHeight="1">
      <c r="A2" s="264" t="s">
        <v>131</v>
      </c>
      <c r="B2" s="264"/>
      <c r="C2" s="264"/>
      <c r="D2" s="264"/>
      <c r="E2" s="264"/>
      <c r="F2" s="264"/>
      <c r="G2" s="207"/>
      <c r="H2" s="36"/>
      <c r="J2" s="24"/>
      <c r="K2" s="24"/>
      <c r="M2" s="265"/>
      <c r="N2" s="265"/>
    </row>
    <row r="3" spans="1:14" ht="29.25" customHeight="1">
      <c r="A3" s="41"/>
      <c r="B3" s="41"/>
      <c r="C3" s="41"/>
      <c r="D3" s="36"/>
      <c r="E3" s="36"/>
      <c r="F3" s="36"/>
      <c r="G3" s="36"/>
      <c r="H3" s="36"/>
      <c r="J3" s="24"/>
      <c r="K3" s="24"/>
      <c r="M3" s="265"/>
      <c r="N3" s="265"/>
    </row>
    <row r="4" spans="1:14" ht="31.5" customHeight="1" thickBot="1">
      <c r="A4" s="24"/>
      <c r="B4" s="24"/>
      <c r="C4" s="24"/>
      <c r="J4" s="24"/>
      <c r="K4" s="24"/>
      <c r="L4" s="24"/>
      <c r="M4" s="24"/>
      <c r="N4" s="24"/>
    </row>
    <row r="5" spans="1:14" ht="28.5" customHeight="1">
      <c r="A5" s="42"/>
      <c r="B5" s="266" t="s">
        <v>1</v>
      </c>
      <c r="C5" s="266"/>
      <c r="D5" s="266"/>
      <c r="E5" s="266"/>
      <c r="F5" s="266"/>
      <c r="G5" s="266"/>
      <c r="H5" s="266"/>
      <c r="I5" s="266"/>
      <c r="J5" s="266"/>
      <c r="K5" s="266"/>
      <c r="L5" s="253" t="s">
        <v>2</v>
      </c>
      <c r="M5" s="254"/>
      <c r="N5" s="254"/>
    </row>
    <row r="6" spans="1:14" ht="100.9" customHeight="1" thickBot="1">
      <c r="A6" s="43" t="s">
        <v>3</v>
      </c>
      <c r="B6" s="38" t="s">
        <v>4</v>
      </c>
      <c r="C6" s="38" t="s">
        <v>5</v>
      </c>
      <c r="D6" s="38" t="s">
        <v>132</v>
      </c>
      <c r="E6" s="37" t="s">
        <v>7</v>
      </c>
      <c r="F6" s="38" t="s">
        <v>8</v>
      </c>
      <c r="G6" s="38" t="s">
        <v>9</v>
      </c>
      <c r="H6" s="37" t="s">
        <v>10</v>
      </c>
      <c r="I6" s="38" t="s">
        <v>11</v>
      </c>
      <c r="J6" s="38" t="s">
        <v>12</v>
      </c>
      <c r="K6" s="38" t="s">
        <v>13</v>
      </c>
      <c r="L6" s="39" t="s">
        <v>14</v>
      </c>
      <c r="M6" s="39" t="s">
        <v>15</v>
      </c>
      <c r="N6" s="27" t="s">
        <v>16</v>
      </c>
    </row>
    <row r="7" spans="1:14" ht="93.6" customHeight="1">
      <c r="A7" s="225">
        <v>1</v>
      </c>
      <c r="B7" s="209" t="s">
        <v>133</v>
      </c>
      <c r="C7" s="209" t="s">
        <v>134</v>
      </c>
      <c r="D7" s="209" t="s">
        <v>135</v>
      </c>
      <c r="E7" s="256" t="s">
        <v>136</v>
      </c>
      <c r="F7" s="125" t="s">
        <v>137</v>
      </c>
      <c r="G7" s="263" t="s">
        <v>34</v>
      </c>
      <c r="H7" s="209" t="s">
        <v>138</v>
      </c>
      <c r="I7" s="209" t="s">
        <v>139</v>
      </c>
      <c r="J7" s="240">
        <v>1000000000</v>
      </c>
      <c r="K7" s="225" t="s">
        <v>140</v>
      </c>
      <c r="L7" s="209" t="s">
        <v>141</v>
      </c>
      <c r="M7" s="209" t="s">
        <v>142</v>
      </c>
      <c r="N7" s="209" t="s">
        <v>143</v>
      </c>
    </row>
    <row r="8" spans="1:14" ht="130.9" customHeight="1">
      <c r="A8" s="225"/>
      <c r="B8" s="209"/>
      <c r="C8" s="209"/>
      <c r="D8" s="209"/>
      <c r="E8" s="256"/>
      <c r="F8" s="131" t="s">
        <v>144</v>
      </c>
      <c r="G8" s="263"/>
      <c r="H8" s="209"/>
      <c r="I8" s="209"/>
      <c r="J8" s="240"/>
      <c r="K8" s="225"/>
      <c r="L8" s="209"/>
      <c r="M8" s="209"/>
      <c r="N8" s="209"/>
    </row>
    <row r="9" spans="1:14" ht="39" customHeight="1">
      <c r="A9" s="225"/>
      <c r="B9" s="209"/>
      <c r="C9" s="209"/>
      <c r="D9" s="209"/>
      <c r="E9" s="257"/>
      <c r="F9" s="261" t="s">
        <v>145</v>
      </c>
      <c r="G9" s="263"/>
      <c r="H9" s="209"/>
      <c r="I9" s="209"/>
      <c r="J9" s="240"/>
      <c r="K9" s="225"/>
      <c r="L9" s="209"/>
      <c r="M9" s="209"/>
      <c r="N9" s="209"/>
    </row>
    <row r="10" spans="1:14" ht="222" customHeight="1">
      <c r="A10" s="226"/>
      <c r="B10" s="210"/>
      <c r="C10" s="210"/>
      <c r="D10" s="210"/>
      <c r="E10" s="127"/>
      <c r="F10" s="262"/>
      <c r="G10" s="262"/>
      <c r="H10" s="210"/>
      <c r="I10" s="210"/>
      <c r="J10" s="241"/>
      <c r="K10" s="226"/>
      <c r="L10" s="210"/>
      <c r="M10" s="210"/>
      <c r="N10" s="210"/>
    </row>
    <row r="11" spans="1:14" ht="60" customHeight="1">
      <c r="A11" s="224">
        <v>2</v>
      </c>
      <c r="B11" s="208" t="s">
        <v>133</v>
      </c>
      <c r="C11" s="208" t="s">
        <v>146</v>
      </c>
      <c r="D11" s="208" t="s">
        <v>147</v>
      </c>
      <c r="E11" s="255" t="s">
        <v>148</v>
      </c>
      <c r="F11" s="128" t="s">
        <v>137</v>
      </c>
      <c r="G11" s="208" t="s">
        <v>34</v>
      </c>
      <c r="H11" s="208" t="s">
        <v>149</v>
      </c>
      <c r="I11" s="208" t="s">
        <v>150</v>
      </c>
      <c r="J11" s="239">
        <v>1170000000</v>
      </c>
      <c r="K11" s="224" t="s">
        <v>24</v>
      </c>
      <c r="L11" s="208" t="s">
        <v>141</v>
      </c>
      <c r="M11" s="208" t="s">
        <v>151</v>
      </c>
      <c r="N11" s="208" t="s">
        <v>143</v>
      </c>
    </row>
    <row r="12" spans="1:14" ht="102.6" customHeight="1">
      <c r="A12" s="225"/>
      <c r="B12" s="209"/>
      <c r="C12" s="209"/>
      <c r="D12" s="209"/>
      <c r="E12" s="256"/>
      <c r="F12" s="131" t="s">
        <v>152</v>
      </c>
      <c r="G12" s="209"/>
      <c r="H12" s="209"/>
      <c r="I12" s="209"/>
      <c r="J12" s="240"/>
      <c r="K12" s="225"/>
      <c r="L12" s="209"/>
      <c r="M12" s="209"/>
      <c r="N12" s="209"/>
    </row>
    <row r="13" spans="1:14" ht="69.599999999999994" customHeight="1">
      <c r="A13" s="225"/>
      <c r="B13" s="209"/>
      <c r="C13" s="209"/>
      <c r="D13" s="209"/>
      <c r="E13" s="256"/>
      <c r="F13" s="261" t="s">
        <v>145</v>
      </c>
      <c r="G13" s="209"/>
      <c r="H13" s="209"/>
      <c r="I13" s="209"/>
      <c r="J13" s="240"/>
      <c r="K13" s="225"/>
      <c r="L13" s="209"/>
      <c r="M13" s="209"/>
      <c r="N13" s="209"/>
    </row>
    <row r="14" spans="1:14" ht="259.14999999999998" customHeight="1">
      <c r="A14" s="226"/>
      <c r="B14" s="210"/>
      <c r="C14" s="210"/>
      <c r="D14" s="210"/>
      <c r="E14" s="129"/>
      <c r="F14" s="262"/>
      <c r="G14" s="210"/>
      <c r="H14" s="210"/>
      <c r="I14" s="210"/>
      <c r="J14" s="241"/>
      <c r="K14" s="226"/>
      <c r="L14" s="210"/>
      <c r="M14" s="210"/>
      <c r="N14" s="210"/>
    </row>
    <row r="15" spans="1:14" ht="63" customHeight="1">
      <c r="A15" s="224">
        <v>3</v>
      </c>
      <c r="B15" s="208" t="s">
        <v>133</v>
      </c>
      <c r="C15" s="208">
        <v>109</v>
      </c>
      <c r="D15" s="208" t="s">
        <v>153</v>
      </c>
      <c r="E15" s="208" t="s">
        <v>154</v>
      </c>
      <c r="F15" s="128" t="s">
        <v>155</v>
      </c>
      <c r="G15" s="255"/>
      <c r="H15" s="208" t="s">
        <v>156</v>
      </c>
      <c r="I15" s="208" t="s">
        <v>157</v>
      </c>
      <c r="J15" s="239" t="s">
        <v>158</v>
      </c>
      <c r="K15" s="208" t="s">
        <v>140</v>
      </c>
      <c r="L15" s="236" t="s">
        <v>159</v>
      </c>
      <c r="M15" s="236" t="s">
        <v>160</v>
      </c>
      <c r="N15" s="236" t="s">
        <v>161</v>
      </c>
    </row>
    <row r="16" spans="1:14" ht="58.15" customHeight="1">
      <c r="A16" s="225"/>
      <c r="B16" s="209"/>
      <c r="C16" s="209"/>
      <c r="D16" s="209"/>
      <c r="E16" s="209"/>
      <c r="F16" s="128" t="s">
        <v>162</v>
      </c>
      <c r="G16" s="256"/>
      <c r="H16" s="209"/>
      <c r="I16" s="209"/>
      <c r="J16" s="240"/>
      <c r="K16" s="209"/>
      <c r="L16" s="237"/>
      <c r="M16" s="237"/>
      <c r="N16" s="237"/>
    </row>
    <row r="17" spans="1:15" ht="49.9" customHeight="1">
      <c r="A17" s="225"/>
      <c r="B17" s="209"/>
      <c r="C17" s="209"/>
      <c r="D17" s="209"/>
      <c r="E17" s="210"/>
      <c r="F17" s="208" t="s">
        <v>163</v>
      </c>
      <c r="G17" s="256"/>
      <c r="H17" s="209"/>
      <c r="I17" s="209"/>
      <c r="J17" s="240"/>
      <c r="K17" s="209"/>
      <c r="L17" s="237"/>
      <c r="M17" s="237"/>
      <c r="N17" s="237"/>
    </row>
    <row r="18" spans="1:15" ht="42" customHeight="1">
      <c r="A18" s="226"/>
      <c r="B18" s="210"/>
      <c r="C18" s="210"/>
      <c r="D18" s="210"/>
      <c r="E18" s="127"/>
      <c r="F18" s="210"/>
      <c r="G18" s="257"/>
      <c r="H18" s="210"/>
      <c r="I18" s="210"/>
      <c r="J18" s="241"/>
      <c r="K18" s="210"/>
      <c r="L18" s="238"/>
      <c r="M18" s="238"/>
      <c r="N18" s="238"/>
    </row>
    <row r="19" spans="1:15" ht="66" customHeight="1">
      <c r="A19" s="224">
        <v>4</v>
      </c>
      <c r="B19" s="208" t="s">
        <v>164</v>
      </c>
      <c r="C19" s="208" t="s">
        <v>165</v>
      </c>
      <c r="D19" s="208" t="s">
        <v>18</v>
      </c>
      <c r="E19" s="255" t="s">
        <v>166</v>
      </c>
      <c r="F19" s="128" t="s">
        <v>20</v>
      </c>
      <c r="G19" s="258" t="s">
        <v>34</v>
      </c>
      <c r="H19" s="208" t="s">
        <v>167</v>
      </c>
      <c r="I19" s="208" t="s">
        <v>168</v>
      </c>
      <c r="J19" s="239">
        <v>580000000</v>
      </c>
      <c r="K19" s="224" t="s">
        <v>24</v>
      </c>
      <c r="L19" s="208" t="s">
        <v>141</v>
      </c>
      <c r="M19" s="208" t="s">
        <v>169</v>
      </c>
      <c r="N19" s="208" t="s">
        <v>170</v>
      </c>
      <c r="O19" s="239"/>
    </row>
    <row r="20" spans="1:15" ht="76.900000000000006" customHeight="1">
      <c r="A20" s="225"/>
      <c r="B20" s="209"/>
      <c r="C20" s="209"/>
      <c r="D20" s="209"/>
      <c r="E20" s="256"/>
      <c r="F20" s="128" t="s">
        <v>171</v>
      </c>
      <c r="G20" s="259"/>
      <c r="H20" s="209"/>
      <c r="I20" s="209"/>
      <c r="J20" s="240"/>
      <c r="K20" s="225"/>
      <c r="L20" s="209"/>
      <c r="M20" s="209"/>
      <c r="N20" s="209"/>
      <c r="O20" s="240"/>
    </row>
    <row r="21" spans="1:15" ht="29.45" customHeight="1">
      <c r="A21" s="225"/>
      <c r="B21" s="209"/>
      <c r="C21" s="209"/>
      <c r="D21" s="209"/>
      <c r="E21" s="256"/>
      <c r="F21" s="261" t="s">
        <v>172</v>
      </c>
      <c r="G21" s="259"/>
      <c r="H21" s="209"/>
      <c r="I21" s="209"/>
      <c r="J21" s="240"/>
      <c r="K21" s="225"/>
      <c r="L21" s="209"/>
      <c r="M21" s="209"/>
      <c r="N21" s="209"/>
      <c r="O21" s="240"/>
    </row>
    <row r="22" spans="1:15" ht="57" customHeight="1">
      <c r="A22" s="226"/>
      <c r="B22" s="210"/>
      <c r="C22" s="210"/>
      <c r="D22" s="210"/>
      <c r="E22" s="129"/>
      <c r="F22" s="262"/>
      <c r="G22" s="260"/>
      <c r="H22" s="210"/>
      <c r="I22" s="209"/>
      <c r="J22" s="241"/>
      <c r="K22" s="226"/>
      <c r="L22" s="210"/>
      <c r="M22" s="210"/>
      <c r="N22" s="210"/>
      <c r="O22" s="241"/>
    </row>
    <row r="23" spans="1:15" ht="60" customHeight="1">
      <c r="A23" s="224">
        <v>5</v>
      </c>
      <c r="B23" s="208" t="s">
        <v>164</v>
      </c>
      <c r="C23" s="208" t="s">
        <v>173</v>
      </c>
      <c r="D23" s="224" t="s">
        <v>174</v>
      </c>
      <c r="E23" s="255" t="s">
        <v>175</v>
      </c>
      <c r="F23" s="128" t="s">
        <v>20</v>
      </c>
      <c r="G23" s="258" t="s">
        <v>34</v>
      </c>
      <c r="H23" s="208" t="s">
        <v>176</v>
      </c>
      <c r="I23" s="209"/>
      <c r="J23" s="239">
        <v>275000000</v>
      </c>
      <c r="K23" s="224" t="s">
        <v>24</v>
      </c>
      <c r="L23" s="208" t="s">
        <v>141</v>
      </c>
      <c r="M23" s="208" t="s">
        <v>169</v>
      </c>
      <c r="N23" s="208" t="s">
        <v>177</v>
      </c>
    </row>
    <row r="24" spans="1:15" ht="85.15" customHeight="1">
      <c r="A24" s="225"/>
      <c r="B24" s="209"/>
      <c r="C24" s="209"/>
      <c r="D24" s="225"/>
      <c r="E24" s="256"/>
      <c r="F24" s="128" t="s">
        <v>171</v>
      </c>
      <c r="G24" s="259"/>
      <c r="H24" s="209"/>
      <c r="I24" s="209"/>
      <c r="J24" s="240"/>
      <c r="K24" s="225"/>
      <c r="L24" s="209"/>
      <c r="M24" s="209"/>
      <c r="N24" s="209"/>
    </row>
    <row r="25" spans="1:15" ht="42" customHeight="1">
      <c r="A25" s="225"/>
      <c r="B25" s="209"/>
      <c r="C25" s="209"/>
      <c r="D25" s="225"/>
      <c r="E25" s="257"/>
      <c r="F25" s="261" t="s">
        <v>172</v>
      </c>
      <c r="G25" s="259"/>
      <c r="H25" s="209"/>
      <c r="I25" s="209"/>
      <c r="J25" s="240"/>
      <c r="K25" s="225"/>
      <c r="L25" s="209"/>
      <c r="M25" s="209"/>
      <c r="N25" s="209"/>
    </row>
    <row r="26" spans="1:15" ht="62.45" customHeight="1">
      <c r="A26" s="226"/>
      <c r="B26" s="210"/>
      <c r="C26" s="210"/>
      <c r="D26" s="226"/>
      <c r="E26" s="127"/>
      <c r="F26" s="262"/>
      <c r="G26" s="260"/>
      <c r="H26" s="210"/>
      <c r="I26" s="209"/>
      <c r="J26" s="241"/>
      <c r="K26" s="226"/>
      <c r="L26" s="210"/>
      <c r="M26" s="210"/>
      <c r="N26" s="210"/>
    </row>
    <row r="27" spans="1:15" ht="59.25" customHeight="1">
      <c r="A27" s="224">
        <v>6</v>
      </c>
      <c r="B27" s="208" t="s">
        <v>164</v>
      </c>
      <c r="C27" s="208" t="s">
        <v>178</v>
      </c>
      <c r="D27" s="224" t="s">
        <v>31</v>
      </c>
      <c r="E27" s="255" t="s">
        <v>179</v>
      </c>
      <c r="F27" s="128" t="s">
        <v>20</v>
      </c>
      <c r="G27" s="258" t="s">
        <v>34</v>
      </c>
      <c r="H27" s="208" t="s">
        <v>180</v>
      </c>
      <c r="I27" s="209"/>
      <c r="J27" s="239">
        <v>165000000</v>
      </c>
      <c r="K27" s="224" t="s">
        <v>140</v>
      </c>
      <c r="L27" s="208" t="s">
        <v>141</v>
      </c>
      <c r="M27" s="208" t="s">
        <v>181</v>
      </c>
      <c r="N27" s="208" t="s">
        <v>170</v>
      </c>
    </row>
    <row r="28" spans="1:15" ht="81.599999999999994" customHeight="1">
      <c r="A28" s="225"/>
      <c r="B28" s="209"/>
      <c r="C28" s="209"/>
      <c r="D28" s="225"/>
      <c r="E28" s="256"/>
      <c r="F28" s="128" t="s">
        <v>182</v>
      </c>
      <c r="G28" s="259"/>
      <c r="H28" s="209"/>
      <c r="I28" s="209"/>
      <c r="J28" s="240"/>
      <c r="K28" s="225"/>
      <c r="L28" s="209"/>
      <c r="M28" s="209"/>
      <c r="N28" s="209"/>
    </row>
    <row r="29" spans="1:15" ht="54.6" customHeight="1">
      <c r="A29" s="225"/>
      <c r="B29" s="209"/>
      <c r="C29" s="209"/>
      <c r="D29" s="225"/>
      <c r="E29" s="256"/>
      <c r="F29" s="261" t="s">
        <v>172</v>
      </c>
      <c r="G29" s="259"/>
      <c r="H29" s="209"/>
      <c r="I29" s="209"/>
      <c r="J29" s="240"/>
      <c r="K29" s="225"/>
      <c r="L29" s="209"/>
      <c r="M29" s="209"/>
      <c r="N29" s="209"/>
    </row>
    <row r="30" spans="1:15" ht="90.6" customHeight="1">
      <c r="A30" s="226"/>
      <c r="B30" s="210"/>
      <c r="C30" s="210"/>
      <c r="D30" s="226"/>
      <c r="E30" s="129"/>
      <c r="F30" s="262"/>
      <c r="G30" s="260"/>
      <c r="H30" s="210"/>
      <c r="I30" s="209"/>
      <c r="J30" s="241"/>
      <c r="K30" s="226"/>
      <c r="L30" s="210"/>
      <c r="M30" s="210"/>
      <c r="N30" s="210"/>
    </row>
    <row r="31" spans="1:15" ht="60" customHeight="1">
      <c r="A31" s="224">
        <v>7</v>
      </c>
      <c r="B31" s="208" t="s">
        <v>164</v>
      </c>
      <c r="C31" s="208" t="s">
        <v>183</v>
      </c>
      <c r="D31" s="224" t="s">
        <v>42</v>
      </c>
      <c r="E31" s="255" t="s">
        <v>184</v>
      </c>
      <c r="F31" s="128" t="s">
        <v>20</v>
      </c>
      <c r="G31" s="258" t="s">
        <v>34</v>
      </c>
      <c r="H31" s="208" t="s">
        <v>185</v>
      </c>
      <c r="I31" s="209"/>
      <c r="J31" s="239">
        <v>180000000</v>
      </c>
      <c r="K31" s="224" t="s">
        <v>24</v>
      </c>
      <c r="L31" s="208" t="s">
        <v>141</v>
      </c>
      <c r="M31" s="208" t="s">
        <v>169</v>
      </c>
      <c r="N31" s="208" t="s">
        <v>186</v>
      </c>
    </row>
    <row r="32" spans="1:15" ht="81" customHeight="1">
      <c r="A32" s="225"/>
      <c r="B32" s="209"/>
      <c r="C32" s="209"/>
      <c r="D32" s="225"/>
      <c r="E32" s="256"/>
      <c r="F32" s="128" t="s">
        <v>182</v>
      </c>
      <c r="G32" s="259"/>
      <c r="H32" s="209"/>
      <c r="I32" s="209"/>
      <c r="J32" s="240"/>
      <c r="K32" s="225"/>
      <c r="L32" s="209"/>
      <c r="M32" s="209"/>
      <c r="N32" s="209"/>
    </row>
    <row r="33" spans="1:14" ht="81.599999999999994" customHeight="1">
      <c r="A33" s="225"/>
      <c r="B33" s="209"/>
      <c r="C33" s="209"/>
      <c r="D33" s="225"/>
      <c r="E33" s="257"/>
      <c r="F33" s="261" t="s">
        <v>172</v>
      </c>
      <c r="G33" s="259"/>
      <c r="H33" s="209"/>
      <c r="I33" s="209"/>
      <c r="J33" s="240"/>
      <c r="K33" s="225"/>
      <c r="L33" s="209"/>
      <c r="M33" s="209"/>
      <c r="N33" s="209"/>
    </row>
    <row r="34" spans="1:14" ht="61.9" customHeight="1">
      <c r="A34" s="226"/>
      <c r="B34" s="210"/>
      <c r="C34" s="210"/>
      <c r="D34" s="226"/>
      <c r="E34" s="129"/>
      <c r="F34" s="262"/>
      <c r="G34" s="260"/>
      <c r="H34" s="210"/>
      <c r="I34" s="209"/>
      <c r="J34" s="241"/>
      <c r="K34" s="226"/>
      <c r="L34" s="210"/>
      <c r="M34" s="210"/>
      <c r="N34" s="210"/>
    </row>
    <row r="35" spans="1:14" ht="60" customHeight="1">
      <c r="A35" s="224">
        <v>8</v>
      </c>
      <c r="B35" s="208" t="s">
        <v>164</v>
      </c>
      <c r="C35" s="208">
        <v>317</v>
      </c>
      <c r="D35" s="224" t="s">
        <v>187</v>
      </c>
      <c r="E35" s="255" t="s">
        <v>188</v>
      </c>
      <c r="F35" s="128" t="s">
        <v>20</v>
      </c>
      <c r="G35" s="258" t="s">
        <v>34</v>
      </c>
      <c r="H35" s="208" t="s">
        <v>189</v>
      </c>
      <c r="I35" s="209"/>
      <c r="J35" s="239">
        <v>285000000</v>
      </c>
      <c r="K35" s="224" t="s">
        <v>24</v>
      </c>
      <c r="L35" s="208" t="s">
        <v>141</v>
      </c>
      <c r="M35" s="208" t="s">
        <v>169</v>
      </c>
      <c r="N35" s="208" t="s">
        <v>170</v>
      </c>
    </row>
    <row r="36" spans="1:14" ht="90.6" customHeight="1">
      <c r="A36" s="225"/>
      <c r="B36" s="209"/>
      <c r="C36" s="209"/>
      <c r="D36" s="225"/>
      <c r="E36" s="256"/>
      <c r="F36" s="128" t="s">
        <v>171</v>
      </c>
      <c r="G36" s="259"/>
      <c r="H36" s="209"/>
      <c r="I36" s="209"/>
      <c r="J36" s="240"/>
      <c r="K36" s="225"/>
      <c r="L36" s="209"/>
      <c r="M36" s="209"/>
      <c r="N36" s="209"/>
    </row>
    <row r="37" spans="1:14" ht="84" customHeight="1">
      <c r="A37" s="225"/>
      <c r="B37" s="209"/>
      <c r="C37" s="209"/>
      <c r="D37" s="225"/>
      <c r="E37" s="257"/>
      <c r="F37" s="261" t="s">
        <v>172</v>
      </c>
      <c r="G37" s="259"/>
      <c r="H37" s="209"/>
      <c r="I37" s="209"/>
      <c r="J37" s="240"/>
      <c r="K37" s="225"/>
      <c r="L37" s="209"/>
      <c r="M37" s="209"/>
      <c r="N37" s="209"/>
    </row>
    <row r="38" spans="1:14" ht="193.15" customHeight="1">
      <c r="A38" s="226"/>
      <c r="B38" s="210"/>
      <c r="C38" s="210"/>
      <c r="D38" s="226"/>
      <c r="E38" s="127"/>
      <c r="F38" s="262"/>
      <c r="G38" s="260"/>
      <c r="H38" s="210"/>
      <c r="I38" s="209"/>
      <c r="J38" s="241"/>
      <c r="K38" s="226"/>
      <c r="L38" s="210"/>
      <c r="M38" s="210"/>
      <c r="N38" s="210"/>
    </row>
    <row r="39" spans="1:14" ht="59.25" customHeight="1">
      <c r="A39" s="224">
        <v>9</v>
      </c>
      <c r="B39" s="208" t="s">
        <v>164</v>
      </c>
      <c r="C39" s="208">
        <v>320</v>
      </c>
      <c r="D39" s="224" t="s">
        <v>190</v>
      </c>
      <c r="E39" s="255" t="s">
        <v>191</v>
      </c>
      <c r="F39" s="128" t="s">
        <v>20</v>
      </c>
      <c r="G39" s="258" t="s">
        <v>34</v>
      </c>
      <c r="H39" s="208" t="s">
        <v>192</v>
      </c>
      <c r="I39" s="209"/>
      <c r="J39" s="239">
        <v>575000000</v>
      </c>
      <c r="K39" s="224" t="s">
        <v>24</v>
      </c>
      <c r="L39" s="208" t="s">
        <v>141</v>
      </c>
      <c r="M39" s="208" t="s">
        <v>169</v>
      </c>
      <c r="N39" s="208" t="s">
        <v>170</v>
      </c>
    </row>
    <row r="40" spans="1:14" ht="82.9" customHeight="1">
      <c r="A40" s="225"/>
      <c r="B40" s="209"/>
      <c r="C40" s="209"/>
      <c r="D40" s="225"/>
      <c r="E40" s="256"/>
      <c r="F40" s="128" t="s">
        <v>182</v>
      </c>
      <c r="G40" s="259"/>
      <c r="H40" s="209"/>
      <c r="I40" s="209"/>
      <c r="J40" s="240"/>
      <c r="K40" s="225"/>
      <c r="L40" s="209"/>
      <c r="M40" s="209"/>
      <c r="N40" s="209"/>
    </row>
    <row r="41" spans="1:14" ht="88.15" customHeight="1">
      <c r="A41" s="225"/>
      <c r="B41" s="209"/>
      <c r="C41" s="209"/>
      <c r="D41" s="225"/>
      <c r="E41" s="257"/>
      <c r="F41" s="261" t="s">
        <v>172</v>
      </c>
      <c r="G41" s="259"/>
      <c r="H41" s="209"/>
      <c r="I41" s="209"/>
      <c r="J41" s="240"/>
      <c r="K41" s="225"/>
      <c r="L41" s="209"/>
      <c r="M41" s="209"/>
      <c r="N41" s="209"/>
    </row>
    <row r="42" spans="1:14" ht="58.9" customHeight="1">
      <c r="A42" s="226"/>
      <c r="B42" s="210"/>
      <c r="C42" s="210"/>
      <c r="D42" s="226"/>
      <c r="E42" s="127"/>
      <c r="F42" s="262"/>
      <c r="G42" s="260"/>
      <c r="H42" s="210"/>
      <c r="I42" s="209"/>
      <c r="J42" s="241"/>
      <c r="K42" s="226"/>
      <c r="L42" s="210"/>
      <c r="M42" s="210"/>
      <c r="N42" s="210"/>
    </row>
    <row r="43" spans="1:14" ht="60" customHeight="1">
      <c r="A43" s="224">
        <v>10</v>
      </c>
      <c r="B43" s="208" t="s">
        <v>164</v>
      </c>
      <c r="C43" s="208">
        <v>323</v>
      </c>
      <c r="D43" s="224" t="s">
        <v>193</v>
      </c>
      <c r="E43" s="255" t="s">
        <v>194</v>
      </c>
      <c r="F43" s="128" t="s">
        <v>20</v>
      </c>
      <c r="G43" s="258" t="s">
        <v>34</v>
      </c>
      <c r="H43" s="208" t="s">
        <v>195</v>
      </c>
      <c r="I43" s="209"/>
      <c r="J43" s="239">
        <v>40000000</v>
      </c>
      <c r="K43" s="224" t="s">
        <v>24</v>
      </c>
      <c r="L43" s="208" t="s">
        <v>196</v>
      </c>
      <c r="M43" s="208" t="s">
        <v>197</v>
      </c>
      <c r="N43" s="236" t="s">
        <v>198</v>
      </c>
    </row>
    <row r="44" spans="1:14" ht="60" customHeight="1">
      <c r="A44" s="225"/>
      <c r="B44" s="209"/>
      <c r="C44" s="209"/>
      <c r="D44" s="225"/>
      <c r="E44" s="256"/>
      <c r="F44" s="128" t="s">
        <v>199</v>
      </c>
      <c r="G44" s="259"/>
      <c r="H44" s="209"/>
      <c r="I44" s="209"/>
      <c r="J44" s="240"/>
      <c r="K44" s="225"/>
      <c r="L44" s="209"/>
      <c r="M44" s="209"/>
      <c r="N44" s="209"/>
    </row>
    <row r="45" spans="1:14" ht="43.9" customHeight="1">
      <c r="A45" s="225"/>
      <c r="B45" s="209"/>
      <c r="C45" s="209"/>
      <c r="D45" s="225"/>
      <c r="E45" s="257"/>
      <c r="F45" s="208" t="s">
        <v>200</v>
      </c>
      <c r="G45" s="259"/>
      <c r="H45" s="209"/>
      <c r="I45" s="209"/>
      <c r="J45" s="240"/>
      <c r="K45" s="225"/>
      <c r="L45" s="209"/>
      <c r="M45" s="209"/>
      <c r="N45" s="209"/>
    </row>
    <row r="46" spans="1:14" ht="64.900000000000006" customHeight="1">
      <c r="A46" s="226"/>
      <c r="B46" s="210"/>
      <c r="C46" s="210"/>
      <c r="D46" s="226"/>
      <c r="E46" s="127"/>
      <c r="F46" s="210"/>
      <c r="G46" s="260"/>
      <c r="H46" s="210"/>
      <c r="I46" s="210"/>
      <c r="J46" s="241"/>
      <c r="K46" s="226"/>
      <c r="L46" s="210"/>
      <c r="M46" s="210"/>
      <c r="N46" s="210"/>
    </row>
    <row r="47" spans="1:14" ht="59.25" customHeight="1">
      <c r="A47" s="224">
        <v>11</v>
      </c>
      <c r="B47" s="208" t="s">
        <v>201</v>
      </c>
      <c r="C47" s="208">
        <v>456</v>
      </c>
      <c r="D47" s="224" t="s">
        <v>202</v>
      </c>
      <c r="E47" s="255" t="s">
        <v>203</v>
      </c>
      <c r="F47" s="128" t="s">
        <v>20</v>
      </c>
      <c r="G47" s="258" t="s">
        <v>34</v>
      </c>
      <c r="H47" s="208" t="s">
        <v>204</v>
      </c>
      <c r="I47" s="208" t="s">
        <v>205</v>
      </c>
      <c r="J47" s="239">
        <v>230000000</v>
      </c>
      <c r="K47" s="224" t="s">
        <v>24</v>
      </c>
      <c r="L47" s="236" t="s">
        <v>206</v>
      </c>
      <c r="M47" s="236" t="s">
        <v>207</v>
      </c>
      <c r="N47" s="236" t="s">
        <v>208</v>
      </c>
    </row>
    <row r="48" spans="1:14" ht="59.25" customHeight="1">
      <c r="A48" s="225"/>
      <c r="B48" s="209"/>
      <c r="C48" s="209"/>
      <c r="D48" s="225"/>
      <c r="E48" s="256"/>
      <c r="F48" s="128" t="s">
        <v>209</v>
      </c>
      <c r="G48" s="259"/>
      <c r="H48" s="209"/>
      <c r="I48" s="209"/>
      <c r="J48" s="240"/>
      <c r="K48" s="225"/>
      <c r="L48" s="237"/>
      <c r="M48" s="237"/>
      <c r="N48" s="237"/>
    </row>
    <row r="49" spans="1:20" ht="21" customHeight="1">
      <c r="A49" s="225"/>
      <c r="B49" s="209"/>
      <c r="C49" s="209"/>
      <c r="D49" s="225"/>
      <c r="E49" s="257"/>
      <c r="F49" s="208" t="s">
        <v>210</v>
      </c>
      <c r="G49" s="259"/>
      <c r="H49" s="209"/>
      <c r="I49" s="209"/>
      <c r="J49" s="240"/>
      <c r="K49" s="225"/>
      <c r="L49" s="237"/>
      <c r="M49" s="237"/>
      <c r="N49" s="237"/>
    </row>
    <row r="50" spans="1:20" ht="59.25" customHeight="1">
      <c r="A50" s="226"/>
      <c r="B50" s="210"/>
      <c r="C50" s="210"/>
      <c r="D50" s="226"/>
      <c r="E50" s="134"/>
      <c r="F50" s="210"/>
      <c r="G50" s="260"/>
      <c r="H50" s="210"/>
      <c r="I50" s="210"/>
      <c r="J50" s="241"/>
      <c r="K50" s="226"/>
      <c r="L50" s="238"/>
      <c r="M50" s="238"/>
      <c r="N50" s="238"/>
    </row>
    <row r="51" spans="1:20" s="123" customFormat="1" ht="78.599999999999994" customHeight="1">
      <c r="A51" s="224">
        <v>12</v>
      </c>
      <c r="B51" s="208" t="s">
        <v>211</v>
      </c>
      <c r="C51" s="208">
        <v>342</v>
      </c>
      <c r="D51" s="224" t="s">
        <v>193</v>
      </c>
      <c r="E51" s="255" t="s">
        <v>212</v>
      </c>
      <c r="F51" s="128" t="s">
        <v>88</v>
      </c>
      <c r="G51" s="258" t="s">
        <v>34</v>
      </c>
      <c r="H51" s="208" t="s">
        <v>213</v>
      </c>
      <c r="I51" s="208" t="s">
        <v>214</v>
      </c>
      <c r="J51" s="239">
        <v>247500000</v>
      </c>
      <c r="K51" s="224" t="s">
        <v>24</v>
      </c>
      <c r="L51" s="208" t="s">
        <v>215</v>
      </c>
      <c r="M51" s="208" t="s">
        <v>216</v>
      </c>
      <c r="N51" s="208" t="s">
        <v>217</v>
      </c>
      <c r="O51" s="21"/>
      <c r="P51" s="21"/>
      <c r="Q51" s="21"/>
      <c r="R51" s="21"/>
      <c r="S51" s="21"/>
      <c r="T51" s="21"/>
    </row>
    <row r="52" spans="1:20" s="123" customFormat="1" ht="51" customHeight="1">
      <c r="A52" s="225"/>
      <c r="B52" s="209"/>
      <c r="C52" s="209"/>
      <c r="D52" s="225"/>
      <c r="E52" s="256"/>
      <c r="F52" s="128" t="s">
        <v>218</v>
      </c>
      <c r="G52" s="259"/>
      <c r="H52" s="209"/>
      <c r="I52" s="209"/>
      <c r="J52" s="240"/>
      <c r="K52" s="225"/>
      <c r="L52" s="209"/>
      <c r="M52" s="209"/>
      <c r="N52" s="209"/>
      <c r="O52" s="21"/>
      <c r="P52" s="21"/>
      <c r="Q52" s="21"/>
      <c r="R52" s="21"/>
      <c r="S52" s="21"/>
      <c r="T52" s="21"/>
    </row>
    <row r="53" spans="1:20" s="123" customFormat="1" ht="41.45" customHeight="1">
      <c r="A53" s="225"/>
      <c r="B53" s="209"/>
      <c r="C53" s="209"/>
      <c r="D53" s="225"/>
      <c r="E53" s="257"/>
      <c r="F53" s="208" t="s">
        <v>219</v>
      </c>
      <c r="G53" s="259"/>
      <c r="H53" s="209"/>
      <c r="I53" s="209"/>
      <c r="J53" s="240"/>
      <c r="K53" s="225"/>
      <c r="L53" s="209"/>
      <c r="M53" s="209"/>
      <c r="N53" s="209"/>
      <c r="O53" s="21"/>
      <c r="P53" s="21"/>
      <c r="Q53" s="21"/>
      <c r="R53" s="21"/>
      <c r="S53" s="21"/>
      <c r="T53" s="21"/>
    </row>
    <row r="54" spans="1:20" ht="66" customHeight="1">
      <c r="A54" s="226"/>
      <c r="B54" s="210"/>
      <c r="C54" s="210"/>
      <c r="D54" s="226"/>
      <c r="E54" s="129"/>
      <c r="F54" s="210"/>
      <c r="G54" s="260"/>
      <c r="H54" s="210"/>
      <c r="I54" s="210"/>
      <c r="J54" s="241"/>
      <c r="K54" s="226"/>
      <c r="L54" s="210"/>
      <c r="M54" s="210"/>
      <c r="N54" s="210"/>
    </row>
    <row r="55" spans="1:20" ht="15" thickBot="1">
      <c r="A55" s="24"/>
      <c r="B55" s="24"/>
      <c r="C55" s="24"/>
      <c r="J55" s="24"/>
      <c r="K55" s="24"/>
      <c r="L55" s="24"/>
      <c r="M55" s="24"/>
      <c r="N55" s="24"/>
    </row>
    <row r="56" spans="1:20" ht="15" thickBot="1">
      <c r="I56" s="97" t="s">
        <v>130</v>
      </c>
      <c r="J56" s="11">
        <f>SUM(J7:J54)</f>
        <v>4747500000</v>
      </c>
    </row>
    <row r="58" spans="1:20">
      <c r="J58" s="40"/>
    </row>
  </sheetData>
  <mergeCells count="168">
    <mergeCell ref="O19:O22"/>
    <mergeCell ref="A2:F2"/>
    <mergeCell ref="M2:N2"/>
    <mergeCell ref="M3:N3"/>
    <mergeCell ref="B5:K5"/>
    <mergeCell ref="A7:A10"/>
    <mergeCell ref="B7:B10"/>
    <mergeCell ref="C7:C10"/>
    <mergeCell ref="D7:D10"/>
    <mergeCell ref="E7:E9"/>
    <mergeCell ref="H7:H10"/>
    <mergeCell ref="I7:I10"/>
    <mergeCell ref="J7:J10"/>
    <mergeCell ref="K7:K10"/>
    <mergeCell ref="L7:L10"/>
    <mergeCell ref="M7:M10"/>
    <mergeCell ref="N7:N10"/>
    <mergeCell ref="A11:A14"/>
    <mergeCell ref="B11:B14"/>
    <mergeCell ref="C11:C14"/>
    <mergeCell ref="D11:D14"/>
    <mergeCell ref="E11:E13"/>
    <mergeCell ref="H11:H14"/>
    <mergeCell ref="I11:I14"/>
    <mergeCell ref="J11:J14"/>
    <mergeCell ref="G7:G10"/>
    <mergeCell ref="G11:G14"/>
    <mergeCell ref="F13:F14"/>
    <mergeCell ref="E15:E17"/>
    <mergeCell ref="H15:H18"/>
    <mergeCell ref="I15:I18"/>
    <mergeCell ref="J15:J18"/>
    <mergeCell ref="K15:K18"/>
    <mergeCell ref="G15:G18"/>
    <mergeCell ref="F9:F10"/>
    <mergeCell ref="K11:K14"/>
    <mergeCell ref="L11:L14"/>
    <mergeCell ref="M11:M14"/>
    <mergeCell ref="N11:N14"/>
    <mergeCell ref="F17:F18"/>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C23:C26"/>
    <mergeCell ref="D23:D26"/>
    <mergeCell ref="E23:E25"/>
    <mergeCell ref="H23:H26"/>
    <mergeCell ref="J23:J26"/>
    <mergeCell ref="A15:A18"/>
    <mergeCell ref="B15:B18"/>
    <mergeCell ref="C15:C18"/>
    <mergeCell ref="D15:D18"/>
    <mergeCell ref="L15:L18"/>
    <mergeCell ref="M15:M18"/>
    <mergeCell ref="N15:N18"/>
    <mergeCell ref="A19:A22"/>
    <mergeCell ref="F21:F22"/>
    <mergeCell ref="A31:A34"/>
    <mergeCell ref="B31:B34"/>
    <mergeCell ref="F29:F30"/>
    <mergeCell ref="L23:L26"/>
    <mergeCell ref="M23:M26"/>
    <mergeCell ref="N23:N26"/>
    <mergeCell ref="F25:F26"/>
    <mergeCell ref="L19:L22"/>
    <mergeCell ref="M19:M22"/>
    <mergeCell ref="N19:N22"/>
    <mergeCell ref="A23:A26"/>
    <mergeCell ref="B23:B26"/>
    <mergeCell ref="K23:K26"/>
    <mergeCell ref="G19:G22"/>
    <mergeCell ref="G23:G26"/>
    <mergeCell ref="A27:A30"/>
    <mergeCell ref="B27:B30"/>
    <mergeCell ref="C27:C30"/>
    <mergeCell ref="D27:D30"/>
    <mergeCell ref="E27:E29"/>
    <mergeCell ref="H27:H30"/>
    <mergeCell ref="J27:J30"/>
    <mergeCell ref="K27:K30"/>
    <mergeCell ref="G27:G30"/>
    <mergeCell ref="M27:M30"/>
    <mergeCell ref="N27:N30"/>
    <mergeCell ref="F37:F38"/>
    <mergeCell ref="N35:N38"/>
    <mergeCell ref="M39:M42"/>
    <mergeCell ref="N39:N42"/>
    <mergeCell ref="L27:L30"/>
    <mergeCell ref="M31:M34"/>
    <mergeCell ref="C31:C34"/>
    <mergeCell ref="D31:D34"/>
    <mergeCell ref="E31:E33"/>
    <mergeCell ref="H31:H34"/>
    <mergeCell ref="J31:J34"/>
    <mergeCell ref="K31:K34"/>
    <mergeCell ref="L31:L34"/>
    <mergeCell ref="C35:C38"/>
    <mergeCell ref="D35:D38"/>
    <mergeCell ref="E35:E37"/>
    <mergeCell ref="H35:H38"/>
    <mergeCell ref="J35:J38"/>
    <mergeCell ref="D47:D50"/>
    <mergeCell ref="E47:E49"/>
    <mergeCell ref="H47:H50"/>
    <mergeCell ref="I47:I50"/>
    <mergeCell ref="J47:J50"/>
    <mergeCell ref="B47:B50"/>
    <mergeCell ref="N31:N34"/>
    <mergeCell ref="F33:F34"/>
    <mergeCell ref="G31:G34"/>
    <mergeCell ref="K47:K50"/>
    <mergeCell ref="G47:G50"/>
    <mergeCell ref="G43:G46"/>
    <mergeCell ref="C47:C50"/>
    <mergeCell ref="L47:L50"/>
    <mergeCell ref="M47:M50"/>
    <mergeCell ref="B35:B38"/>
    <mergeCell ref="L35:L38"/>
    <mergeCell ref="G35:G38"/>
    <mergeCell ref="M35:M38"/>
    <mergeCell ref="F41:F42"/>
    <mergeCell ref="A43:A46"/>
    <mergeCell ref="B43:B46"/>
    <mergeCell ref="C43:C46"/>
    <mergeCell ref="D43:D46"/>
    <mergeCell ref="E43:E45"/>
    <mergeCell ref="H43:H46"/>
    <mergeCell ref="J43:J46"/>
    <mergeCell ref="K43:K46"/>
    <mergeCell ref="L43:L46"/>
    <mergeCell ref="M43:M46"/>
    <mergeCell ref="A35:A38"/>
    <mergeCell ref="L51:L54"/>
    <mergeCell ref="M51:M54"/>
    <mergeCell ref="N51:N54"/>
    <mergeCell ref="L5:N5"/>
    <mergeCell ref="A51:A54"/>
    <mergeCell ref="B51:B54"/>
    <mergeCell ref="C51:C54"/>
    <mergeCell ref="D51:D54"/>
    <mergeCell ref="E51:E53"/>
    <mergeCell ref="H51:H54"/>
    <mergeCell ref="I51:I54"/>
    <mergeCell ref="J51:J54"/>
    <mergeCell ref="K51:K54"/>
    <mergeCell ref="F53:F54"/>
    <mergeCell ref="G51:G54"/>
    <mergeCell ref="N43:N46"/>
    <mergeCell ref="F45:F46"/>
    <mergeCell ref="A39:A42"/>
    <mergeCell ref="L39:L42"/>
    <mergeCell ref="G39:G42"/>
    <mergeCell ref="A47:A50"/>
    <mergeCell ref="N47:N50"/>
    <mergeCell ref="F49:F50"/>
    <mergeCell ref="K35:K38"/>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34"/>
  <sheetViews>
    <sheetView topLeftCell="E1" zoomScale="55" zoomScaleNormal="55" workbookViewId="0">
      <selection sqref="A1:XFD1048576"/>
    </sheetView>
  </sheetViews>
  <sheetFormatPr defaultColWidth="9.140625" defaultRowHeight="14.45"/>
  <cols>
    <col min="1" max="1" width="5.5703125" style="19" customWidth="1"/>
    <col min="2" max="2" width="18.7109375" style="19" customWidth="1"/>
    <col min="3" max="3" width="13.7109375" style="19" customWidth="1"/>
    <col min="4" max="4" width="22.85546875" style="45" customWidth="1"/>
    <col min="5" max="5" width="23.7109375" style="45" customWidth="1"/>
    <col min="6" max="6" width="52.5703125" style="45" customWidth="1"/>
    <col min="7" max="7" width="25.28515625" style="45" customWidth="1"/>
    <col min="8" max="8" width="106.42578125" style="45" customWidth="1"/>
    <col min="9" max="9" width="39.85546875" style="45" customWidth="1"/>
    <col min="10" max="10" width="15.7109375" style="19" customWidth="1"/>
    <col min="11" max="11" width="12.28515625" style="19" customWidth="1"/>
    <col min="12" max="12" width="14.5703125" style="19" customWidth="1"/>
    <col min="13" max="13" width="18.7109375" style="19" customWidth="1"/>
    <col min="14" max="14" width="19.7109375" style="19" customWidth="1"/>
    <col min="15" max="16384" width="9.140625" style="19"/>
  </cols>
  <sheetData>
    <row r="2" spans="1:14" s="20" customFormat="1" ht="30" customHeight="1">
      <c r="A2" s="287" t="s">
        <v>220</v>
      </c>
      <c r="B2" s="287"/>
      <c r="C2" s="287"/>
      <c r="D2" s="287"/>
      <c r="E2" s="287"/>
      <c r="F2" s="287"/>
      <c r="G2" s="207"/>
      <c r="H2" s="44"/>
      <c r="I2" s="44"/>
      <c r="M2" s="21"/>
      <c r="N2" s="124"/>
    </row>
    <row r="3" spans="1:14" s="20" customFormat="1" ht="30" customHeight="1">
      <c r="D3" s="44"/>
      <c r="E3" s="44"/>
      <c r="F3" s="44"/>
      <c r="G3" s="44"/>
      <c r="H3" s="44"/>
      <c r="I3" s="44"/>
      <c r="M3" s="21"/>
      <c r="N3" s="124"/>
    </row>
    <row r="4" spans="1:14" ht="24" customHeight="1" thickBot="1"/>
    <row r="5" spans="1:14" ht="42" customHeight="1" thickBot="1">
      <c r="A5" s="288" t="s">
        <v>221</v>
      </c>
      <c r="B5" s="289"/>
      <c r="C5" s="289"/>
      <c r="D5" s="289"/>
      <c r="E5" s="289"/>
      <c r="F5" s="289"/>
      <c r="G5" s="289"/>
      <c r="H5" s="289"/>
      <c r="I5" s="289"/>
      <c r="J5" s="289"/>
      <c r="K5" s="289"/>
      <c r="L5" s="289"/>
      <c r="M5" s="289"/>
      <c r="N5" s="290"/>
    </row>
    <row r="6" spans="1:14" ht="39" customHeight="1">
      <c r="A6" s="136"/>
      <c r="B6" s="291" t="s">
        <v>1</v>
      </c>
      <c r="C6" s="291"/>
      <c r="D6" s="291"/>
      <c r="E6" s="291"/>
      <c r="F6" s="291"/>
      <c r="G6" s="291"/>
      <c r="H6" s="291"/>
      <c r="I6" s="291"/>
      <c r="J6" s="291"/>
      <c r="K6" s="291"/>
      <c r="L6" s="253" t="s">
        <v>2</v>
      </c>
      <c r="M6" s="254"/>
      <c r="N6" s="283"/>
    </row>
    <row r="7" spans="1:14" ht="152.44999999999999" customHeight="1">
      <c r="A7" s="137" t="s">
        <v>3</v>
      </c>
      <c r="B7" s="48" t="s">
        <v>4</v>
      </c>
      <c r="C7" s="48" t="s">
        <v>5</v>
      </c>
      <c r="D7" s="47" t="s">
        <v>132</v>
      </c>
      <c r="E7" s="47" t="s">
        <v>7</v>
      </c>
      <c r="F7" s="47" t="s">
        <v>8</v>
      </c>
      <c r="G7" s="47" t="s">
        <v>222</v>
      </c>
      <c r="H7" s="46" t="s">
        <v>10</v>
      </c>
      <c r="I7" s="47" t="s">
        <v>11</v>
      </c>
      <c r="J7" s="48" t="s">
        <v>12</v>
      </c>
      <c r="K7" s="48" t="s">
        <v>13</v>
      </c>
      <c r="L7" s="49" t="s">
        <v>14</v>
      </c>
      <c r="M7" s="49" t="s">
        <v>15</v>
      </c>
      <c r="N7" s="138" t="s">
        <v>16</v>
      </c>
    </row>
    <row r="8" spans="1:14" ht="85.9" customHeight="1">
      <c r="A8" s="286">
        <v>1</v>
      </c>
      <c r="B8" s="277" t="s">
        <v>223</v>
      </c>
      <c r="C8" s="277">
        <v>395</v>
      </c>
      <c r="D8" s="277" t="s">
        <v>224</v>
      </c>
      <c r="E8" s="277" t="s">
        <v>225</v>
      </c>
      <c r="F8" s="131" t="s">
        <v>226</v>
      </c>
      <c r="G8" s="275" t="s">
        <v>34</v>
      </c>
      <c r="H8" s="277" t="s">
        <v>227</v>
      </c>
      <c r="I8" s="277" t="s">
        <v>228</v>
      </c>
      <c r="J8" s="292">
        <f>11250000-J12</f>
        <v>5655606</v>
      </c>
      <c r="K8" s="277" t="s">
        <v>24</v>
      </c>
      <c r="L8" s="293" t="s">
        <v>229</v>
      </c>
      <c r="M8" s="284" t="s">
        <v>230</v>
      </c>
      <c r="N8" s="285" t="s">
        <v>231</v>
      </c>
    </row>
    <row r="9" spans="1:14" ht="40.9" customHeight="1">
      <c r="A9" s="286"/>
      <c r="B9" s="277"/>
      <c r="C9" s="277"/>
      <c r="D9" s="277"/>
      <c r="E9" s="277"/>
      <c r="F9" s="135" t="s">
        <v>232</v>
      </c>
      <c r="G9" s="275"/>
      <c r="H9" s="277"/>
      <c r="I9" s="277"/>
      <c r="J9" s="292"/>
      <c r="K9" s="277"/>
      <c r="L9" s="269"/>
      <c r="M9" s="271"/>
      <c r="N9" s="273"/>
    </row>
    <row r="10" spans="1:14" ht="27.6" customHeight="1">
      <c r="A10" s="286"/>
      <c r="B10" s="277"/>
      <c r="C10" s="277"/>
      <c r="D10" s="277"/>
      <c r="E10" s="277"/>
      <c r="F10" s="277" t="s">
        <v>233</v>
      </c>
      <c r="G10" s="275"/>
      <c r="H10" s="277"/>
      <c r="I10" s="277"/>
      <c r="J10" s="292"/>
      <c r="K10" s="277"/>
      <c r="L10" s="269"/>
      <c r="M10" s="271"/>
      <c r="N10" s="273"/>
    </row>
    <row r="11" spans="1:14" ht="234" customHeight="1">
      <c r="A11" s="286"/>
      <c r="B11" s="277"/>
      <c r="C11" s="277"/>
      <c r="D11" s="277"/>
      <c r="E11" s="130"/>
      <c r="F11" s="277"/>
      <c r="G11" s="275"/>
      <c r="H11" s="277"/>
      <c r="I11" s="277"/>
      <c r="J11" s="292"/>
      <c r="K11" s="277"/>
      <c r="L11" s="269"/>
      <c r="M11" s="271"/>
      <c r="N11" s="273"/>
    </row>
    <row r="12" spans="1:14" ht="91.15" customHeight="1">
      <c r="A12" s="286">
        <v>2</v>
      </c>
      <c r="B12" s="277" t="s">
        <v>223</v>
      </c>
      <c r="C12" s="277">
        <v>395</v>
      </c>
      <c r="D12" s="277" t="s">
        <v>224</v>
      </c>
      <c r="E12" s="277" t="s">
        <v>225</v>
      </c>
      <c r="F12" s="131" t="s">
        <v>234</v>
      </c>
      <c r="G12" s="275" t="s">
        <v>34</v>
      </c>
      <c r="H12" s="277" t="s">
        <v>227</v>
      </c>
      <c r="I12" s="277" t="s">
        <v>228</v>
      </c>
      <c r="J12" s="292">
        <v>5594394</v>
      </c>
      <c r="K12" s="277" t="s">
        <v>24</v>
      </c>
      <c r="L12" s="269" t="s">
        <v>235</v>
      </c>
      <c r="M12" s="271" t="s">
        <v>236</v>
      </c>
      <c r="N12" s="273" t="s">
        <v>237</v>
      </c>
    </row>
    <row r="13" spans="1:14" ht="56.45" customHeight="1">
      <c r="A13" s="286"/>
      <c r="B13" s="277"/>
      <c r="C13" s="277"/>
      <c r="D13" s="277"/>
      <c r="E13" s="277"/>
      <c r="F13" s="131" t="s">
        <v>238</v>
      </c>
      <c r="G13" s="275"/>
      <c r="H13" s="277"/>
      <c r="I13" s="277"/>
      <c r="J13" s="292"/>
      <c r="K13" s="277"/>
      <c r="L13" s="269"/>
      <c r="M13" s="271"/>
      <c r="N13" s="273"/>
    </row>
    <row r="14" spans="1:14" ht="46.15" customHeight="1">
      <c r="A14" s="286"/>
      <c r="B14" s="277"/>
      <c r="C14" s="277"/>
      <c r="D14" s="277"/>
      <c r="E14" s="277"/>
      <c r="F14" s="277" t="s">
        <v>239</v>
      </c>
      <c r="G14" s="275"/>
      <c r="H14" s="277"/>
      <c r="I14" s="277"/>
      <c r="J14" s="292"/>
      <c r="K14" s="277"/>
      <c r="L14" s="269"/>
      <c r="M14" s="271"/>
      <c r="N14" s="273"/>
    </row>
    <row r="15" spans="1:14" ht="42" customHeight="1">
      <c r="A15" s="286"/>
      <c r="B15" s="277"/>
      <c r="C15" s="277"/>
      <c r="D15" s="277"/>
      <c r="E15" s="130"/>
      <c r="F15" s="277"/>
      <c r="G15" s="275"/>
      <c r="H15" s="277"/>
      <c r="I15" s="277"/>
      <c r="J15" s="292"/>
      <c r="K15" s="277"/>
      <c r="L15" s="269"/>
      <c r="M15" s="271"/>
      <c r="N15" s="273"/>
    </row>
    <row r="16" spans="1:14" ht="25.5" customHeight="1">
      <c r="A16" s="139"/>
      <c r="B16" s="5"/>
      <c r="C16" s="5"/>
      <c r="D16" s="6"/>
      <c r="E16" s="6"/>
      <c r="F16" s="6"/>
      <c r="G16" s="6"/>
      <c r="H16" s="50" t="s">
        <v>240</v>
      </c>
      <c r="I16" s="13"/>
      <c r="J16" s="8"/>
      <c r="K16" s="7"/>
      <c r="L16" s="9"/>
      <c r="M16" s="10"/>
      <c r="N16" s="140"/>
    </row>
    <row r="17" spans="1:14" ht="104.45" customHeight="1">
      <c r="A17" s="281">
        <v>3</v>
      </c>
      <c r="B17" s="277" t="s">
        <v>223</v>
      </c>
      <c r="C17" s="277">
        <v>396</v>
      </c>
      <c r="D17" s="277" t="s">
        <v>224</v>
      </c>
      <c r="E17" s="277" t="s">
        <v>241</v>
      </c>
      <c r="F17" s="131" t="s">
        <v>242</v>
      </c>
      <c r="G17" s="275" t="s">
        <v>34</v>
      </c>
      <c r="H17" s="277" t="s">
        <v>243</v>
      </c>
      <c r="I17" s="277" t="s">
        <v>244</v>
      </c>
      <c r="J17" s="279">
        <v>6553635</v>
      </c>
      <c r="K17" s="267" t="s">
        <v>24</v>
      </c>
      <c r="L17" s="269" t="s">
        <v>245</v>
      </c>
      <c r="M17" s="271" t="s">
        <v>246</v>
      </c>
      <c r="N17" s="273" t="s">
        <v>247</v>
      </c>
    </row>
    <row r="18" spans="1:14" ht="54.75" customHeight="1">
      <c r="A18" s="281"/>
      <c r="B18" s="277"/>
      <c r="C18" s="277"/>
      <c r="D18" s="277"/>
      <c r="E18" s="277"/>
      <c r="F18" s="135" t="s">
        <v>248</v>
      </c>
      <c r="G18" s="275"/>
      <c r="H18" s="277"/>
      <c r="I18" s="277"/>
      <c r="J18" s="279"/>
      <c r="K18" s="267"/>
      <c r="L18" s="269"/>
      <c r="M18" s="271"/>
      <c r="N18" s="273"/>
    </row>
    <row r="19" spans="1:14" ht="24" customHeight="1">
      <c r="A19" s="281"/>
      <c r="B19" s="277"/>
      <c r="C19" s="277"/>
      <c r="D19" s="277"/>
      <c r="E19" s="277"/>
      <c r="F19" s="277" t="s">
        <v>249</v>
      </c>
      <c r="G19" s="275"/>
      <c r="H19" s="277"/>
      <c r="I19" s="277"/>
      <c r="J19" s="279"/>
      <c r="K19" s="267"/>
      <c r="L19" s="269"/>
      <c r="M19" s="271"/>
      <c r="N19" s="273"/>
    </row>
    <row r="20" spans="1:14" ht="40.15" customHeight="1">
      <c r="A20" s="281"/>
      <c r="B20" s="277"/>
      <c r="C20" s="277"/>
      <c r="D20" s="277"/>
      <c r="E20" s="130"/>
      <c r="F20" s="277"/>
      <c r="G20" s="275"/>
      <c r="H20" s="277"/>
      <c r="I20" s="277"/>
      <c r="J20" s="279"/>
      <c r="K20" s="267"/>
      <c r="L20" s="269"/>
      <c r="M20" s="271"/>
      <c r="N20" s="273"/>
    </row>
    <row r="21" spans="1:14" ht="88.9" customHeight="1">
      <c r="A21" s="281">
        <v>4</v>
      </c>
      <c r="B21" s="277" t="s">
        <v>223</v>
      </c>
      <c r="C21" s="277">
        <v>396</v>
      </c>
      <c r="D21" s="277" t="s">
        <v>224</v>
      </c>
      <c r="E21" s="277" t="s">
        <v>250</v>
      </c>
      <c r="F21" s="131" t="s">
        <v>242</v>
      </c>
      <c r="G21" s="275" t="s">
        <v>34</v>
      </c>
      <c r="H21" s="277" t="s">
        <v>251</v>
      </c>
      <c r="I21" s="277" t="s">
        <v>244</v>
      </c>
      <c r="J21" s="279">
        <v>32346365</v>
      </c>
      <c r="K21" s="267" t="s">
        <v>24</v>
      </c>
      <c r="L21" s="269" t="s">
        <v>245</v>
      </c>
      <c r="M21" s="271" t="s">
        <v>252</v>
      </c>
      <c r="N21" s="273" t="s">
        <v>253</v>
      </c>
    </row>
    <row r="22" spans="1:14" ht="31.15" customHeight="1">
      <c r="A22" s="281"/>
      <c r="B22" s="277"/>
      <c r="C22" s="277"/>
      <c r="D22" s="277"/>
      <c r="E22" s="277"/>
      <c r="F22" s="131" t="s">
        <v>254</v>
      </c>
      <c r="G22" s="275"/>
      <c r="H22" s="277"/>
      <c r="I22" s="277"/>
      <c r="J22" s="279"/>
      <c r="K22" s="267"/>
      <c r="L22" s="269"/>
      <c r="M22" s="271"/>
      <c r="N22" s="273"/>
    </row>
    <row r="23" spans="1:14" ht="31.15" customHeight="1">
      <c r="A23" s="281"/>
      <c r="B23" s="277"/>
      <c r="C23" s="277"/>
      <c r="D23" s="277"/>
      <c r="E23" s="277"/>
      <c r="F23" s="277" t="s">
        <v>255</v>
      </c>
      <c r="G23" s="275"/>
      <c r="H23" s="277"/>
      <c r="I23" s="277"/>
      <c r="J23" s="279"/>
      <c r="K23" s="267"/>
      <c r="L23" s="269"/>
      <c r="M23" s="271"/>
      <c r="N23" s="273"/>
    </row>
    <row r="24" spans="1:14" ht="31.15" customHeight="1">
      <c r="A24" s="281"/>
      <c r="B24" s="277"/>
      <c r="C24" s="277"/>
      <c r="D24" s="277"/>
      <c r="E24" s="130"/>
      <c r="F24" s="277"/>
      <c r="G24" s="275"/>
      <c r="H24" s="277"/>
      <c r="I24" s="277"/>
      <c r="J24" s="279"/>
      <c r="K24" s="267"/>
      <c r="L24" s="269"/>
      <c r="M24" s="271"/>
      <c r="N24" s="273"/>
    </row>
    <row r="25" spans="1:14" ht="76.150000000000006" customHeight="1">
      <c r="A25" s="281">
        <v>5</v>
      </c>
      <c r="B25" s="277" t="s">
        <v>223</v>
      </c>
      <c r="C25" s="267">
        <v>400</v>
      </c>
      <c r="D25" s="277" t="s">
        <v>256</v>
      </c>
      <c r="E25" s="277" t="s">
        <v>257</v>
      </c>
      <c r="F25" s="131" t="s">
        <v>258</v>
      </c>
      <c r="G25" s="275" t="s">
        <v>34</v>
      </c>
      <c r="H25" s="277" t="s">
        <v>259</v>
      </c>
      <c r="I25" s="277" t="s">
        <v>260</v>
      </c>
      <c r="J25" s="279">
        <v>87560000</v>
      </c>
      <c r="K25" s="277" t="s">
        <v>24</v>
      </c>
      <c r="L25" s="269" t="s">
        <v>261</v>
      </c>
      <c r="M25" s="271" t="s">
        <v>262</v>
      </c>
      <c r="N25" s="273" t="s">
        <v>263</v>
      </c>
    </row>
    <row r="26" spans="1:14" ht="65.45" customHeight="1">
      <c r="A26" s="281"/>
      <c r="B26" s="277"/>
      <c r="C26" s="267"/>
      <c r="D26" s="277"/>
      <c r="E26" s="277"/>
      <c r="F26" s="131" t="s">
        <v>264</v>
      </c>
      <c r="G26" s="275"/>
      <c r="H26" s="277"/>
      <c r="I26" s="277"/>
      <c r="J26" s="279"/>
      <c r="K26" s="277"/>
      <c r="L26" s="269"/>
      <c r="M26" s="271"/>
      <c r="N26" s="273"/>
    </row>
    <row r="27" spans="1:14" ht="79.900000000000006" customHeight="1">
      <c r="A27" s="281"/>
      <c r="B27" s="277"/>
      <c r="C27" s="267"/>
      <c r="D27" s="277"/>
      <c r="E27" s="277"/>
      <c r="F27" s="277" t="s">
        <v>265</v>
      </c>
      <c r="G27" s="275"/>
      <c r="H27" s="277"/>
      <c r="I27" s="277"/>
      <c r="J27" s="279"/>
      <c r="K27" s="277"/>
      <c r="L27" s="269"/>
      <c r="M27" s="271"/>
      <c r="N27" s="273"/>
    </row>
    <row r="28" spans="1:14" ht="72.599999999999994" customHeight="1">
      <c r="A28" s="281"/>
      <c r="B28" s="277"/>
      <c r="C28" s="267"/>
      <c r="D28" s="277"/>
      <c r="E28" s="130"/>
      <c r="F28" s="277"/>
      <c r="G28" s="275"/>
      <c r="H28" s="277"/>
      <c r="I28" s="277"/>
      <c r="J28" s="279"/>
      <c r="K28" s="277"/>
      <c r="L28" s="269"/>
      <c r="M28" s="271"/>
      <c r="N28" s="273"/>
    </row>
    <row r="29" spans="1:14" ht="104.45" customHeight="1">
      <c r="A29" s="281">
        <v>6</v>
      </c>
      <c r="B29" s="277" t="s">
        <v>223</v>
      </c>
      <c r="C29" s="277">
        <v>396</v>
      </c>
      <c r="D29" s="277" t="s">
        <v>224</v>
      </c>
      <c r="E29" s="277" t="s">
        <v>266</v>
      </c>
      <c r="F29" s="131" t="s">
        <v>242</v>
      </c>
      <c r="G29" s="275"/>
      <c r="H29" s="277" t="s">
        <v>267</v>
      </c>
      <c r="I29" s="277" t="s">
        <v>268</v>
      </c>
      <c r="J29" s="279">
        <v>25405191.84</v>
      </c>
      <c r="K29" s="267" t="s">
        <v>24</v>
      </c>
      <c r="L29" s="269" t="s">
        <v>245</v>
      </c>
      <c r="M29" s="271" t="s">
        <v>269</v>
      </c>
      <c r="N29" s="273" t="s">
        <v>270</v>
      </c>
    </row>
    <row r="30" spans="1:14" ht="54.75" customHeight="1">
      <c r="A30" s="281"/>
      <c r="B30" s="277"/>
      <c r="C30" s="277"/>
      <c r="D30" s="277"/>
      <c r="E30" s="277"/>
      <c r="F30" s="135" t="s">
        <v>271</v>
      </c>
      <c r="G30" s="275"/>
      <c r="H30" s="277"/>
      <c r="I30" s="277"/>
      <c r="J30" s="279"/>
      <c r="K30" s="267"/>
      <c r="L30" s="269"/>
      <c r="M30" s="271"/>
      <c r="N30" s="273"/>
    </row>
    <row r="31" spans="1:14" ht="24" customHeight="1">
      <c r="A31" s="281"/>
      <c r="B31" s="277"/>
      <c r="C31" s="277"/>
      <c r="D31" s="277"/>
      <c r="E31" s="277"/>
      <c r="F31" s="277" t="s">
        <v>272</v>
      </c>
      <c r="G31" s="275"/>
      <c r="H31" s="277"/>
      <c r="I31" s="277"/>
      <c r="J31" s="279"/>
      <c r="K31" s="267"/>
      <c r="L31" s="269"/>
      <c r="M31" s="271"/>
      <c r="N31" s="273"/>
    </row>
    <row r="32" spans="1:14" ht="31.15" customHeight="1" thickBot="1">
      <c r="A32" s="282"/>
      <c r="B32" s="278"/>
      <c r="C32" s="278"/>
      <c r="D32" s="278"/>
      <c r="E32" s="141"/>
      <c r="F32" s="278"/>
      <c r="G32" s="276"/>
      <c r="H32" s="278"/>
      <c r="I32" s="278"/>
      <c r="J32" s="280"/>
      <c r="K32" s="268"/>
      <c r="L32" s="270"/>
      <c r="M32" s="272"/>
      <c r="N32" s="274"/>
    </row>
    <row r="33" spans="9:10" ht="15" thickBot="1"/>
    <row r="34" spans="9:10" ht="15" thickBot="1">
      <c r="I34" s="97" t="s">
        <v>130</v>
      </c>
      <c r="J34" s="11">
        <f>SUM(J8:J32)</f>
        <v>163115191.84</v>
      </c>
    </row>
  </sheetData>
  <mergeCells count="88">
    <mergeCell ref="H17:H20"/>
    <mergeCell ref="I17:I20"/>
    <mergeCell ref="A21:A24"/>
    <mergeCell ref="B21:B24"/>
    <mergeCell ref="C21:C24"/>
    <mergeCell ref="D21:D24"/>
    <mergeCell ref="E21:E23"/>
    <mergeCell ref="A25:A28"/>
    <mergeCell ref="B25:B28"/>
    <mergeCell ref="C25:C28"/>
    <mergeCell ref="K12:K15"/>
    <mergeCell ref="L12:L15"/>
    <mergeCell ref="J12:J15"/>
    <mergeCell ref="F14:F15"/>
    <mergeCell ref="G12:G15"/>
    <mergeCell ref="H12:H15"/>
    <mergeCell ref="I12:I15"/>
    <mergeCell ref="F23:F24"/>
    <mergeCell ref="G21:G24"/>
    <mergeCell ref="H21:H24"/>
    <mergeCell ref="I21:I24"/>
    <mergeCell ref="E12:E14"/>
    <mergeCell ref="G17:G20"/>
    <mergeCell ref="A2:F2"/>
    <mergeCell ref="A5:N5"/>
    <mergeCell ref="B6:K6"/>
    <mergeCell ref="A8:A11"/>
    <mergeCell ref="B8:B11"/>
    <mergeCell ref="C8:C11"/>
    <mergeCell ref="D8:D11"/>
    <mergeCell ref="E8:E10"/>
    <mergeCell ref="H8:H11"/>
    <mergeCell ref="I8:I11"/>
    <mergeCell ref="J8:J11"/>
    <mergeCell ref="K8:K11"/>
    <mergeCell ref="L8:L11"/>
    <mergeCell ref="D25:D28"/>
    <mergeCell ref="E25:E27"/>
    <mergeCell ref="F10:F11"/>
    <mergeCell ref="G8:G11"/>
    <mergeCell ref="A17:A20"/>
    <mergeCell ref="B17:B20"/>
    <mergeCell ref="C17:C20"/>
    <mergeCell ref="D17:D20"/>
    <mergeCell ref="E17:E19"/>
    <mergeCell ref="F27:F28"/>
    <mergeCell ref="F19:F20"/>
    <mergeCell ref="G25:G28"/>
    <mergeCell ref="A12:A15"/>
    <mergeCell ref="B12:B15"/>
    <mergeCell ref="C12:C15"/>
    <mergeCell ref="D12:D15"/>
    <mergeCell ref="H25:H28"/>
    <mergeCell ref="I25:I28"/>
    <mergeCell ref="J25:J28"/>
    <mergeCell ref="K25:K28"/>
    <mergeCell ref="L25:L28"/>
    <mergeCell ref="M25:M28"/>
    <mergeCell ref="N25:N28"/>
    <mergeCell ref="M17:M20"/>
    <mergeCell ref="N17:N20"/>
    <mergeCell ref="K21:K24"/>
    <mergeCell ref="K17:K20"/>
    <mergeCell ref="L17:L20"/>
    <mergeCell ref="J21:J24"/>
    <mergeCell ref="L21:L24"/>
    <mergeCell ref="M21:M24"/>
    <mergeCell ref="N21:N24"/>
    <mergeCell ref="L6:N6"/>
    <mergeCell ref="J17:J20"/>
    <mergeCell ref="M8:M11"/>
    <mergeCell ref="N8:N11"/>
    <mergeCell ref="M12:M15"/>
    <mergeCell ref="N12:N15"/>
    <mergeCell ref="F31:F32"/>
    <mergeCell ref="A29:A32"/>
    <mergeCell ref="B29:B32"/>
    <mergeCell ref="C29:C32"/>
    <mergeCell ref="D29:D32"/>
    <mergeCell ref="E29:E31"/>
    <mergeCell ref="K29:K32"/>
    <mergeCell ref="L29:L32"/>
    <mergeCell ref="M29:M32"/>
    <mergeCell ref="N29:N32"/>
    <mergeCell ref="G29:G32"/>
    <mergeCell ref="H29:H32"/>
    <mergeCell ref="I29:I32"/>
    <mergeCell ref="J29:J32"/>
  </mergeCells>
  <printOptions gridLines="1"/>
  <pageMargins left="0.45000000000000007" right="0.45000000000000007" top="0.75" bottom="0.75" header="0.3" footer="0.3"/>
  <pageSetup paperSize="8" scale="51"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16"/>
  <sheetViews>
    <sheetView zoomScale="55" zoomScaleNormal="55" workbookViewId="0">
      <selection sqref="A1:XFD1048576"/>
    </sheetView>
  </sheetViews>
  <sheetFormatPr defaultColWidth="9.140625" defaultRowHeight="13.9"/>
  <cols>
    <col min="1" max="1" width="9.28515625" style="52" bestFit="1" customWidth="1"/>
    <col min="2" max="2" width="15.7109375" style="52" customWidth="1"/>
    <col min="3" max="3" width="9.28515625" style="52" bestFit="1" customWidth="1"/>
    <col min="4" max="4" width="17.42578125" style="52" customWidth="1"/>
    <col min="5" max="5" width="28.85546875" style="51" customWidth="1"/>
    <col min="6" max="6" width="38.140625" style="51" customWidth="1"/>
    <col min="7" max="7" width="32" style="51" customWidth="1"/>
    <col min="8" max="8" width="28.28515625" style="51" customWidth="1"/>
    <col min="9" max="9" width="35.7109375" style="51" customWidth="1"/>
    <col min="10" max="10" width="13.85546875" style="52" bestFit="1" customWidth="1"/>
    <col min="11" max="11" width="13.7109375" style="52" customWidth="1"/>
    <col min="12" max="12" width="13.42578125" style="52" customWidth="1"/>
    <col min="13" max="13" width="18.7109375" style="52" customWidth="1"/>
    <col min="14" max="14" width="15.5703125" style="52" customWidth="1"/>
    <col min="15" max="16384" width="9.140625" style="52"/>
  </cols>
  <sheetData>
    <row r="2" spans="1:14" ht="30.75" customHeight="1">
      <c r="A2" s="319" t="s">
        <v>273</v>
      </c>
      <c r="B2" s="319"/>
      <c r="C2" s="319"/>
      <c r="D2" s="319"/>
      <c r="E2" s="319"/>
      <c r="F2" s="319"/>
      <c r="G2" s="205"/>
      <c r="M2" s="142"/>
      <c r="N2" s="143"/>
    </row>
    <row r="3" spans="1:14" ht="30.75" customHeight="1">
      <c r="M3" s="142"/>
      <c r="N3" s="143"/>
    </row>
    <row r="4" spans="1:14" ht="14.45" thickBot="1"/>
    <row r="5" spans="1:14" ht="48.75" customHeight="1">
      <c r="A5" s="56"/>
      <c r="B5" s="313" t="s">
        <v>1</v>
      </c>
      <c r="C5" s="314"/>
      <c r="D5" s="314"/>
      <c r="E5" s="314"/>
      <c r="F5" s="314"/>
      <c r="G5" s="314"/>
      <c r="H5" s="314"/>
      <c r="I5" s="314"/>
      <c r="J5" s="314"/>
      <c r="K5" s="315"/>
      <c r="L5" s="316" t="s">
        <v>2</v>
      </c>
      <c r="M5" s="317"/>
      <c r="N5" s="318"/>
    </row>
    <row r="6" spans="1:14" ht="129.6" customHeight="1" thickBot="1">
      <c r="A6" s="57" t="s">
        <v>3</v>
      </c>
      <c r="B6" s="55" t="s">
        <v>4</v>
      </c>
      <c r="C6" s="55" t="s">
        <v>5</v>
      </c>
      <c r="D6" s="55" t="s">
        <v>132</v>
      </c>
      <c r="E6" s="53" t="s">
        <v>7</v>
      </c>
      <c r="F6" s="54" t="s">
        <v>8</v>
      </c>
      <c r="G6" s="54" t="s">
        <v>9</v>
      </c>
      <c r="H6" s="53" t="s">
        <v>10</v>
      </c>
      <c r="I6" s="54" t="s">
        <v>11</v>
      </c>
      <c r="J6" s="55" t="s">
        <v>274</v>
      </c>
      <c r="K6" s="55" t="s">
        <v>13</v>
      </c>
      <c r="L6" s="14" t="s">
        <v>14</v>
      </c>
      <c r="M6" s="14" t="s">
        <v>15</v>
      </c>
      <c r="N6" s="144" t="s">
        <v>16</v>
      </c>
    </row>
    <row r="7" spans="1:14" ht="96.6" customHeight="1">
      <c r="A7" s="306">
        <v>1</v>
      </c>
      <c r="B7" s="308" t="s">
        <v>223</v>
      </c>
      <c r="C7" s="296">
        <v>394</v>
      </c>
      <c r="D7" s="296" t="s">
        <v>202</v>
      </c>
      <c r="E7" s="296" t="s">
        <v>275</v>
      </c>
      <c r="F7" s="145" t="s">
        <v>276</v>
      </c>
      <c r="G7" s="300" t="s">
        <v>277</v>
      </c>
      <c r="H7" s="302" t="s">
        <v>278</v>
      </c>
      <c r="I7" s="296" t="s">
        <v>279</v>
      </c>
      <c r="J7" s="303">
        <v>50270000</v>
      </c>
      <c r="K7" s="296" t="s">
        <v>280</v>
      </c>
      <c r="L7" s="298" t="s">
        <v>281</v>
      </c>
      <c r="M7" s="323" t="s">
        <v>282</v>
      </c>
      <c r="N7" s="294" t="s">
        <v>283</v>
      </c>
    </row>
    <row r="8" spans="1:14" ht="57.6" customHeight="1">
      <c r="A8" s="306"/>
      <c r="B8" s="308"/>
      <c r="C8" s="296"/>
      <c r="D8" s="296"/>
      <c r="E8" s="296"/>
      <c r="F8" s="145" t="s">
        <v>284</v>
      </c>
      <c r="G8" s="300"/>
      <c r="H8" s="296"/>
      <c r="I8" s="296"/>
      <c r="J8" s="303"/>
      <c r="K8" s="296"/>
      <c r="L8" s="298"/>
      <c r="M8" s="323"/>
      <c r="N8" s="294"/>
    </row>
    <row r="9" spans="1:14" s="146" customFormat="1" ht="36" customHeight="1">
      <c r="A9" s="306"/>
      <c r="B9" s="308"/>
      <c r="C9" s="296"/>
      <c r="D9" s="296"/>
      <c r="E9" s="322"/>
      <c r="F9" s="310" t="s">
        <v>285</v>
      </c>
      <c r="G9" s="300"/>
      <c r="H9" s="296"/>
      <c r="I9" s="296"/>
      <c r="J9" s="303"/>
      <c r="K9" s="296"/>
      <c r="L9" s="298"/>
      <c r="M9" s="323"/>
      <c r="N9" s="294"/>
    </row>
    <row r="10" spans="1:14" s="146" customFormat="1" ht="135" customHeight="1">
      <c r="A10" s="320"/>
      <c r="B10" s="321"/>
      <c r="C10" s="322"/>
      <c r="D10" s="322"/>
      <c r="E10" s="129"/>
      <c r="F10" s="322"/>
      <c r="G10" s="305"/>
      <c r="H10" s="322"/>
      <c r="I10" s="322"/>
      <c r="J10" s="326"/>
      <c r="K10" s="322"/>
      <c r="L10" s="327"/>
      <c r="M10" s="324"/>
      <c r="N10" s="325"/>
    </row>
    <row r="11" spans="1:14" ht="132" customHeight="1">
      <c r="A11" s="306">
        <v>2</v>
      </c>
      <c r="B11" s="308" t="s">
        <v>223</v>
      </c>
      <c r="C11" s="296">
        <v>394</v>
      </c>
      <c r="D11" s="296" t="s">
        <v>202</v>
      </c>
      <c r="E11" s="310" t="s">
        <v>286</v>
      </c>
      <c r="F11" s="145" t="s">
        <v>276</v>
      </c>
      <c r="G11" s="300" t="s">
        <v>287</v>
      </c>
      <c r="H11" s="302" t="s">
        <v>288</v>
      </c>
      <c r="I11" s="296" t="s">
        <v>289</v>
      </c>
      <c r="J11" s="303">
        <v>21019124.73</v>
      </c>
      <c r="K11" s="296" t="s">
        <v>280</v>
      </c>
      <c r="L11" s="298" t="s">
        <v>290</v>
      </c>
      <c r="M11" s="298" t="s">
        <v>291</v>
      </c>
      <c r="N11" s="294" t="s">
        <v>292</v>
      </c>
    </row>
    <row r="12" spans="1:14" ht="91.15" customHeight="1">
      <c r="A12" s="306"/>
      <c r="B12" s="308"/>
      <c r="C12" s="296"/>
      <c r="D12" s="296"/>
      <c r="E12" s="296"/>
      <c r="F12" s="206" t="s">
        <v>293</v>
      </c>
      <c r="G12" s="300"/>
      <c r="H12" s="296"/>
      <c r="I12" s="296"/>
      <c r="J12" s="303"/>
      <c r="K12" s="296"/>
      <c r="L12" s="298"/>
      <c r="M12" s="298"/>
      <c r="N12" s="294"/>
    </row>
    <row r="13" spans="1:14" ht="97.15" customHeight="1">
      <c r="A13" s="306"/>
      <c r="B13" s="308"/>
      <c r="C13" s="296"/>
      <c r="D13" s="296"/>
      <c r="E13" s="296"/>
      <c r="F13" s="311" t="s">
        <v>294</v>
      </c>
      <c r="G13" s="300"/>
      <c r="H13" s="296"/>
      <c r="I13" s="296"/>
      <c r="J13" s="303"/>
      <c r="K13" s="296"/>
      <c r="L13" s="298"/>
      <c r="M13" s="298"/>
      <c r="N13" s="294"/>
    </row>
    <row r="14" spans="1:14" ht="63" hidden="1" customHeight="1" thickBot="1">
      <c r="A14" s="307"/>
      <c r="B14" s="309"/>
      <c r="C14" s="297"/>
      <c r="D14" s="297"/>
      <c r="E14" s="297"/>
      <c r="F14" s="312"/>
      <c r="G14" s="301"/>
      <c r="H14" s="297"/>
      <c r="I14" s="297"/>
      <c r="J14" s="304"/>
      <c r="K14" s="297"/>
      <c r="L14" s="299"/>
      <c r="M14" s="299"/>
      <c r="N14" s="295"/>
    </row>
    <row r="15" spans="1:14" ht="14.45" thickBot="1"/>
    <row r="16" spans="1:14" ht="15" thickBot="1">
      <c r="I16" s="177" t="s">
        <v>130</v>
      </c>
      <c r="J16" s="178">
        <f>SUM(J7:J14)</f>
        <v>71289124.730000004</v>
      </c>
    </row>
  </sheetData>
  <mergeCells count="31">
    <mergeCell ref="B5:K5"/>
    <mergeCell ref="L5:N5"/>
    <mergeCell ref="A2:F2"/>
    <mergeCell ref="A7:A10"/>
    <mergeCell ref="B7:B10"/>
    <mergeCell ref="C7:C10"/>
    <mergeCell ref="D7:D10"/>
    <mergeCell ref="E7:E9"/>
    <mergeCell ref="F9:F10"/>
    <mergeCell ref="M7:M10"/>
    <mergeCell ref="N7:N10"/>
    <mergeCell ref="H7:H10"/>
    <mergeCell ref="I7:I10"/>
    <mergeCell ref="J7:J10"/>
    <mergeCell ref="K7:K10"/>
    <mergeCell ref="L7:L10"/>
    <mergeCell ref="G7:G10"/>
    <mergeCell ref="A11:A14"/>
    <mergeCell ref="B11:B14"/>
    <mergeCell ref="C11:C14"/>
    <mergeCell ref="D11:D14"/>
    <mergeCell ref="E11:E14"/>
    <mergeCell ref="F13:F14"/>
    <mergeCell ref="N11:N14"/>
    <mergeCell ref="K11:K14"/>
    <mergeCell ref="L11:L14"/>
    <mergeCell ref="M11:M14"/>
    <mergeCell ref="G11:G14"/>
    <mergeCell ref="H11:H14"/>
    <mergeCell ref="I11:I14"/>
    <mergeCell ref="J11:J14"/>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97"/>
  <sheetViews>
    <sheetView zoomScale="55" zoomScaleNormal="55" workbookViewId="0">
      <selection sqref="A1:XFD1048576"/>
    </sheetView>
  </sheetViews>
  <sheetFormatPr defaultColWidth="9.140625" defaultRowHeight="14.45"/>
  <cols>
    <col min="1" max="1" width="9.140625" style="59"/>
    <col min="2" max="2" width="20.5703125" style="59" customWidth="1"/>
    <col min="3" max="3" width="13.140625" style="59" customWidth="1"/>
    <col min="4" max="4" width="20.85546875" style="59" customWidth="1"/>
    <col min="5" max="5" width="24.42578125" style="58" customWidth="1"/>
    <col min="6" max="6" width="42" style="58" customWidth="1"/>
    <col min="7" max="7" width="23.42578125" style="58" customWidth="1"/>
    <col min="8" max="8" width="96.140625" style="58" customWidth="1"/>
    <col min="9" max="9" width="23" style="58" customWidth="1"/>
    <col min="10" max="10" width="23" style="67" customWidth="1"/>
    <col min="11" max="11" width="14.7109375" style="59" customWidth="1"/>
    <col min="12" max="12" width="13.28515625" style="59" customWidth="1"/>
    <col min="13" max="13" width="21" style="59" customWidth="1"/>
    <col min="14" max="14" width="19.5703125" style="59" customWidth="1"/>
    <col min="15" max="15" width="18.140625" style="59" customWidth="1"/>
    <col min="16" max="16384" width="9.140625" style="59"/>
  </cols>
  <sheetData>
    <row r="1" spans="1:14" ht="17.45" customHeight="1"/>
    <row r="2" spans="1:14" ht="39.6" customHeight="1">
      <c r="A2" s="361" t="s">
        <v>295</v>
      </c>
      <c r="B2" s="361"/>
      <c r="C2" s="361"/>
      <c r="D2" s="361"/>
      <c r="E2" s="361"/>
      <c r="F2" s="361"/>
      <c r="G2" s="552"/>
      <c r="J2" s="59"/>
      <c r="M2" s="147"/>
      <c r="N2" s="148"/>
    </row>
    <row r="3" spans="1:14" ht="19.149999999999999" customHeight="1">
      <c r="A3" s="68"/>
      <c r="B3" s="68"/>
      <c r="C3" s="68"/>
      <c r="D3" s="68"/>
      <c r="E3" s="60"/>
      <c r="F3" s="60"/>
      <c r="G3" s="553"/>
      <c r="J3" s="59"/>
      <c r="M3" s="147"/>
      <c r="N3" s="148"/>
    </row>
    <row r="4" spans="1:14" s="61" customFormat="1" ht="29.45" customHeight="1" thickBot="1">
      <c r="A4" s="62"/>
      <c r="B4" s="62"/>
      <c r="C4" s="152"/>
      <c r="D4" s="153"/>
      <c r="E4" s="154"/>
      <c r="F4" s="69"/>
      <c r="G4" s="69"/>
      <c r="H4" s="60"/>
      <c r="I4" s="60"/>
      <c r="J4" s="62"/>
      <c r="K4" s="62"/>
      <c r="L4" s="62"/>
    </row>
    <row r="5" spans="1:14" s="61" customFormat="1" ht="14.45" customHeight="1">
      <c r="A5" s="362" t="s">
        <v>1</v>
      </c>
      <c r="B5" s="363"/>
      <c r="C5" s="363"/>
      <c r="D5" s="363"/>
      <c r="E5" s="363"/>
      <c r="F5" s="363"/>
      <c r="G5" s="363"/>
      <c r="H5" s="363"/>
      <c r="I5" s="363"/>
      <c r="J5" s="363"/>
      <c r="K5" s="363"/>
      <c r="L5" s="371" t="s">
        <v>2</v>
      </c>
      <c r="M5" s="372"/>
      <c r="N5" s="373"/>
    </row>
    <row r="6" spans="1:14" s="61" customFormat="1" ht="124.15" customHeight="1" thickBot="1">
      <c r="A6" s="70" t="s">
        <v>3</v>
      </c>
      <c r="B6" s="64" t="s">
        <v>4</v>
      </c>
      <c r="C6" s="64" t="s">
        <v>5</v>
      </c>
      <c r="D6" s="64" t="s">
        <v>132</v>
      </c>
      <c r="E6" s="63" t="s">
        <v>7</v>
      </c>
      <c r="F6" s="63" t="s">
        <v>8</v>
      </c>
      <c r="G6" s="63" t="s">
        <v>9</v>
      </c>
      <c r="H6" s="63" t="s">
        <v>10</v>
      </c>
      <c r="I6" s="63" t="s">
        <v>11</v>
      </c>
      <c r="J6" s="63" t="s">
        <v>12</v>
      </c>
      <c r="K6" s="64" t="s">
        <v>13</v>
      </c>
      <c r="L6" s="65" t="s">
        <v>14</v>
      </c>
      <c r="M6" s="65" t="s">
        <v>15</v>
      </c>
      <c r="N6" s="155" t="s">
        <v>16</v>
      </c>
    </row>
    <row r="7" spans="1:14" s="61" customFormat="1" ht="84.6" customHeight="1">
      <c r="A7" s="364">
        <v>1</v>
      </c>
      <c r="B7" s="338">
        <v>15</v>
      </c>
      <c r="C7" s="338">
        <v>465</v>
      </c>
      <c r="D7" s="338" t="s">
        <v>193</v>
      </c>
      <c r="E7" s="338" t="s">
        <v>296</v>
      </c>
      <c r="F7" s="149" t="s">
        <v>297</v>
      </c>
      <c r="G7" s="338" t="s">
        <v>34</v>
      </c>
      <c r="H7" s="338" t="s">
        <v>298</v>
      </c>
      <c r="I7" s="338" t="s">
        <v>299</v>
      </c>
      <c r="J7" s="366">
        <v>194495440.09</v>
      </c>
      <c r="K7" s="338" t="s">
        <v>24</v>
      </c>
      <c r="L7" s="338" t="s">
        <v>300</v>
      </c>
      <c r="M7" s="338" t="s">
        <v>301</v>
      </c>
      <c r="N7" s="340" t="s">
        <v>302</v>
      </c>
    </row>
    <row r="8" spans="1:14" s="61" customFormat="1" ht="97.9" customHeight="1">
      <c r="A8" s="365"/>
      <c r="B8" s="339"/>
      <c r="C8" s="339"/>
      <c r="D8" s="339"/>
      <c r="E8" s="339"/>
      <c r="F8" s="150" t="s">
        <v>303</v>
      </c>
      <c r="G8" s="339"/>
      <c r="H8" s="339"/>
      <c r="I8" s="339"/>
      <c r="J8" s="367"/>
      <c r="K8" s="339"/>
      <c r="L8" s="339"/>
      <c r="M8" s="339"/>
      <c r="N8" s="341"/>
    </row>
    <row r="9" spans="1:14" s="61" customFormat="1" ht="57" customHeight="1">
      <c r="A9" s="365"/>
      <c r="B9" s="339"/>
      <c r="C9" s="339"/>
      <c r="D9" s="339"/>
      <c r="E9" s="339"/>
      <c r="F9" s="339" t="s">
        <v>304</v>
      </c>
      <c r="G9" s="339"/>
      <c r="H9" s="339"/>
      <c r="I9" s="339"/>
      <c r="J9" s="367"/>
      <c r="K9" s="339"/>
      <c r="L9" s="339"/>
      <c r="M9" s="339"/>
      <c r="N9" s="341"/>
    </row>
    <row r="10" spans="1:14" s="61" customFormat="1" ht="96" customHeight="1">
      <c r="A10" s="365"/>
      <c r="B10" s="339"/>
      <c r="C10" s="339"/>
      <c r="D10" s="339"/>
      <c r="E10" s="129"/>
      <c r="F10" s="339"/>
      <c r="G10" s="339"/>
      <c r="H10" s="339"/>
      <c r="I10" s="339"/>
      <c r="J10" s="367"/>
      <c r="K10" s="339"/>
      <c r="L10" s="339"/>
      <c r="M10" s="339"/>
      <c r="N10" s="341"/>
    </row>
    <row r="11" spans="1:14" s="61" customFormat="1" ht="72.599999999999994" customHeight="1">
      <c r="A11" s="332">
        <v>2</v>
      </c>
      <c r="B11" s="328">
        <v>15</v>
      </c>
      <c r="C11" s="328">
        <v>500</v>
      </c>
      <c r="D11" s="333" t="s">
        <v>305</v>
      </c>
      <c r="E11" s="328" t="s">
        <v>306</v>
      </c>
      <c r="F11" s="151" t="s">
        <v>307</v>
      </c>
      <c r="G11" s="360" t="s">
        <v>34</v>
      </c>
      <c r="H11" s="328" t="s">
        <v>308</v>
      </c>
      <c r="I11" s="328" t="s">
        <v>309</v>
      </c>
      <c r="J11" s="359">
        <v>210000000</v>
      </c>
      <c r="K11" s="328" t="s">
        <v>24</v>
      </c>
      <c r="L11" s="330" t="s">
        <v>310</v>
      </c>
      <c r="M11" s="330" t="s">
        <v>311</v>
      </c>
      <c r="N11" s="342" t="s">
        <v>312</v>
      </c>
    </row>
    <row r="12" spans="1:14" s="61" customFormat="1" ht="64.900000000000006" customHeight="1">
      <c r="A12" s="332"/>
      <c r="B12" s="328"/>
      <c r="C12" s="328"/>
      <c r="D12" s="333"/>
      <c r="E12" s="328"/>
      <c r="F12" s="150" t="s">
        <v>313</v>
      </c>
      <c r="G12" s="360"/>
      <c r="H12" s="328"/>
      <c r="I12" s="328"/>
      <c r="J12" s="359"/>
      <c r="K12" s="328"/>
      <c r="L12" s="330"/>
      <c r="M12" s="330"/>
      <c r="N12" s="342"/>
    </row>
    <row r="13" spans="1:14" s="61" customFormat="1" ht="49.15" customHeight="1">
      <c r="A13" s="332"/>
      <c r="B13" s="328"/>
      <c r="C13" s="328"/>
      <c r="D13" s="333"/>
      <c r="E13" s="328"/>
      <c r="F13" s="339" t="s">
        <v>314</v>
      </c>
      <c r="G13" s="360"/>
      <c r="H13" s="328"/>
      <c r="I13" s="328"/>
      <c r="J13" s="359"/>
      <c r="K13" s="328"/>
      <c r="L13" s="330"/>
      <c r="M13" s="330"/>
      <c r="N13" s="342"/>
    </row>
    <row r="14" spans="1:14" s="61" customFormat="1" ht="59.45" customHeight="1">
      <c r="A14" s="332"/>
      <c r="B14" s="328"/>
      <c r="C14" s="328"/>
      <c r="D14" s="333"/>
      <c r="E14" s="129"/>
      <c r="F14" s="339"/>
      <c r="G14" s="360"/>
      <c r="H14" s="328"/>
      <c r="I14" s="328"/>
      <c r="J14" s="359"/>
      <c r="K14" s="328"/>
      <c r="L14" s="330"/>
      <c r="M14" s="330"/>
      <c r="N14" s="342"/>
    </row>
    <row r="15" spans="1:14" s="61" customFormat="1" ht="102.6" customHeight="1">
      <c r="A15" s="332">
        <v>3</v>
      </c>
      <c r="B15" s="328">
        <v>15</v>
      </c>
      <c r="C15" s="328">
        <v>458</v>
      </c>
      <c r="D15" s="333" t="s">
        <v>187</v>
      </c>
      <c r="E15" s="328" t="s">
        <v>315</v>
      </c>
      <c r="F15" s="151" t="s">
        <v>316</v>
      </c>
      <c r="G15" s="360" t="s">
        <v>34</v>
      </c>
      <c r="H15" s="328" t="s">
        <v>317</v>
      </c>
      <c r="I15" s="328" t="s">
        <v>318</v>
      </c>
      <c r="J15" s="359">
        <v>103000000</v>
      </c>
      <c r="K15" s="328" t="s">
        <v>319</v>
      </c>
      <c r="L15" s="330" t="s">
        <v>320</v>
      </c>
      <c r="M15" s="328" t="s">
        <v>321</v>
      </c>
      <c r="N15" s="331" t="s">
        <v>322</v>
      </c>
    </row>
    <row r="16" spans="1:14" s="61" customFormat="1" ht="146.44999999999999" customHeight="1">
      <c r="A16" s="332"/>
      <c r="B16" s="328"/>
      <c r="C16" s="328"/>
      <c r="D16" s="333"/>
      <c r="E16" s="328"/>
      <c r="F16" s="151" t="s">
        <v>323</v>
      </c>
      <c r="G16" s="360"/>
      <c r="H16" s="328"/>
      <c r="I16" s="328"/>
      <c r="J16" s="359"/>
      <c r="K16" s="328"/>
      <c r="L16" s="330"/>
      <c r="M16" s="328"/>
      <c r="N16" s="331"/>
    </row>
    <row r="17" spans="1:14" s="61" customFormat="1" ht="76.900000000000006" customHeight="1">
      <c r="A17" s="332"/>
      <c r="B17" s="328"/>
      <c r="C17" s="328"/>
      <c r="D17" s="333"/>
      <c r="E17" s="328"/>
      <c r="F17" s="328" t="s">
        <v>324</v>
      </c>
      <c r="G17" s="360"/>
      <c r="H17" s="328"/>
      <c r="I17" s="328"/>
      <c r="J17" s="359"/>
      <c r="K17" s="328"/>
      <c r="L17" s="330"/>
      <c r="M17" s="328"/>
      <c r="N17" s="331"/>
    </row>
    <row r="18" spans="1:14" s="61" customFormat="1" ht="212.45" customHeight="1">
      <c r="A18" s="332"/>
      <c r="B18" s="328"/>
      <c r="C18" s="328"/>
      <c r="D18" s="333"/>
      <c r="E18" s="130"/>
      <c r="F18" s="328"/>
      <c r="G18" s="360"/>
      <c r="H18" s="328"/>
      <c r="I18" s="328"/>
      <c r="J18" s="359"/>
      <c r="K18" s="328"/>
      <c r="L18" s="330"/>
      <c r="M18" s="328"/>
      <c r="N18" s="331"/>
    </row>
    <row r="19" spans="1:14" s="61" customFormat="1" ht="82.9" customHeight="1">
      <c r="A19" s="337">
        <v>4</v>
      </c>
      <c r="B19" s="328">
        <v>15</v>
      </c>
      <c r="C19" s="328">
        <v>466</v>
      </c>
      <c r="D19" s="328" t="s">
        <v>193</v>
      </c>
      <c r="E19" s="328" t="s">
        <v>325</v>
      </c>
      <c r="F19" s="151" t="s">
        <v>326</v>
      </c>
      <c r="G19" s="328" t="s">
        <v>34</v>
      </c>
      <c r="H19" s="328" t="s">
        <v>327</v>
      </c>
      <c r="I19" s="328" t="s">
        <v>299</v>
      </c>
      <c r="J19" s="329">
        <v>127887570.13</v>
      </c>
      <c r="K19" s="328" t="s">
        <v>24</v>
      </c>
      <c r="L19" s="330" t="s">
        <v>328</v>
      </c>
      <c r="M19" s="330" t="s">
        <v>329</v>
      </c>
      <c r="N19" s="331" t="s">
        <v>330</v>
      </c>
    </row>
    <row r="20" spans="1:14" s="61" customFormat="1" ht="85.9" customHeight="1">
      <c r="A20" s="337"/>
      <c r="B20" s="328"/>
      <c r="C20" s="328"/>
      <c r="D20" s="328"/>
      <c r="E20" s="328"/>
      <c r="F20" s="151" t="s">
        <v>331</v>
      </c>
      <c r="G20" s="328"/>
      <c r="H20" s="328"/>
      <c r="I20" s="328"/>
      <c r="J20" s="329"/>
      <c r="K20" s="328"/>
      <c r="L20" s="330"/>
      <c r="M20" s="330"/>
      <c r="N20" s="331"/>
    </row>
    <row r="21" spans="1:14" s="61" customFormat="1" ht="77.45" customHeight="1">
      <c r="A21" s="337"/>
      <c r="B21" s="328"/>
      <c r="C21" s="328"/>
      <c r="D21" s="328"/>
      <c r="E21" s="328"/>
      <c r="F21" s="328" t="s">
        <v>332</v>
      </c>
      <c r="G21" s="328"/>
      <c r="H21" s="328"/>
      <c r="I21" s="328"/>
      <c r="J21" s="329"/>
      <c r="K21" s="328"/>
      <c r="L21" s="330"/>
      <c r="M21" s="330"/>
      <c r="N21" s="331"/>
    </row>
    <row r="22" spans="1:14" s="61" customFormat="1" ht="87.6" customHeight="1">
      <c r="A22" s="337"/>
      <c r="B22" s="328"/>
      <c r="C22" s="328"/>
      <c r="D22" s="328"/>
      <c r="E22" s="130"/>
      <c r="F22" s="328"/>
      <c r="G22" s="328"/>
      <c r="H22" s="328"/>
      <c r="I22" s="328"/>
      <c r="J22" s="329"/>
      <c r="K22" s="328"/>
      <c r="L22" s="330"/>
      <c r="M22" s="330"/>
      <c r="N22" s="331"/>
    </row>
    <row r="23" spans="1:14" s="61" customFormat="1" ht="96.6" customHeight="1">
      <c r="A23" s="337">
        <v>5</v>
      </c>
      <c r="B23" s="328">
        <v>15</v>
      </c>
      <c r="C23" s="328">
        <v>472</v>
      </c>
      <c r="D23" s="328" t="s">
        <v>333</v>
      </c>
      <c r="E23" s="328" t="s">
        <v>334</v>
      </c>
      <c r="F23" s="151" t="s">
        <v>335</v>
      </c>
      <c r="G23" s="328" t="s">
        <v>34</v>
      </c>
      <c r="H23" s="328" t="s">
        <v>336</v>
      </c>
      <c r="I23" s="328" t="s">
        <v>337</v>
      </c>
      <c r="J23" s="329">
        <v>338000000</v>
      </c>
      <c r="K23" s="328" t="s">
        <v>338</v>
      </c>
      <c r="L23" s="330" t="s">
        <v>339</v>
      </c>
      <c r="M23" s="330" t="s">
        <v>340</v>
      </c>
      <c r="N23" s="331" t="s">
        <v>341</v>
      </c>
    </row>
    <row r="24" spans="1:14" s="61" customFormat="1" ht="48" customHeight="1">
      <c r="A24" s="337"/>
      <c r="B24" s="328"/>
      <c r="C24" s="328"/>
      <c r="D24" s="328"/>
      <c r="E24" s="328"/>
      <c r="F24" s="151" t="s">
        <v>342</v>
      </c>
      <c r="G24" s="328"/>
      <c r="H24" s="328"/>
      <c r="I24" s="328"/>
      <c r="J24" s="329"/>
      <c r="K24" s="328"/>
      <c r="L24" s="330"/>
      <c r="M24" s="330"/>
      <c r="N24" s="331"/>
    </row>
    <row r="25" spans="1:14" s="61" customFormat="1" ht="22.15" customHeight="1">
      <c r="A25" s="337"/>
      <c r="B25" s="328"/>
      <c r="C25" s="328"/>
      <c r="D25" s="328"/>
      <c r="E25" s="328"/>
      <c r="F25" s="328" t="s">
        <v>343</v>
      </c>
      <c r="G25" s="328"/>
      <c r="H25" s="328"/>
      <c r="I25" s="328"/>
      <c r="J25" s="329"/>
      <c r="K25" s="328"/>
      <c r="L25" s="330"/>
      <c r="M25" s="330"/>
      <c r="N25" s="331"/>
    </row>
    <row r="26" spans="1:14" s="61" customFormat="1" ht="51" customHeight="1">
      <c r="A26" s="337"/>
      <c r="B26" s="328"/>
      <c r="C26" s="328"/>
      <c r="D26" s="328"/>
      <c r="E26" s="129"/>
      <c r="F26" s="328"/>
      <c r="G26" s="328"/>
      <c r="H26" s="328"/>
      <c r="I26" s="328"/>
      <c r="J26" s="329"/>
      <c r="K26" s="328"/>
      <c r="L26" s="330"/>
      <c r="M26" s="330"/>
      <c r="N26" s="331"/>
    </row>
    <row r="27" spans="1:14" s="61" customFormat="1" ht="43.9" customHeight="1">
      <c r="A27" s="337">
        <v>6</v>
      </c>
      <c r="B27" s="328">
        <v>15</v>
      </c>
      <c r="C27" s="328">
        <v>493</v>
      </c>
      <c r="D27" s="328" t="s">
        <v>344</v>
      </c>
      <c r="E27" s="328" t="s">
        <v>345</v>
      </c>
      <c r="F27" s="151" t="s">
        <v>258</v>
      </c>
      <c r="G27" s="328"/>
      <c r="H27" s="328" t="s">
        <v>346</v>
      </c>
      <c r="I27" s="328" t="s">
        <v>347</v>
      </c>
      <c r="J27" s="329">
        <v>29970000</v>
      </c>
      <c r="K27" s="328"/>
      <c r="L27" s="330" t="s">
        <v>348</v>
      </c>
      <c r="M27" s="330" t="s">
        <v>349</v>
      </c>
      <c r="N27" s="331" t="s">
        <v>350</v>
      </c>
    </row>
    <row r="28" spans="1:14" s="61" customFormat="1" ht="49.9" customHeight="1">
      <c r="A28" s="337"/>
      <c r="B28" s="328"/>
      <c r="C28" s="328"/>
      <c r="D28" s="328"/>
      <c r="E28" s="328"/>
      <c r="F28" s="151" t="s">
        <v>351</v>
      </c>
      <c r="G28" s="328"/>
      <c r="H28" s="328"/>
      <c r="I28" s="328"/>
      <c r="J28" s="329"/>
      <c r="K28" s="328"/>
      <c r="L28" s="330"/>
      <c r="M28" s="330"/>
      <c r="N28" s="331"/>
    </row>
    <row r="29" spans="1:14" s="61" customFormat="1" ht="60.75" customHeight="1">
      <c r="A29" s="337"/>
      <c r="B29" s="328"/>
      <c r="C29" s="328"/>
      <c r="D29" s="328"/>
      <c r="E29" s="328"/>
      <c r="F29" s="328" t="s">
        <v>352</v>
      </c>
      <c r="G29" s="328"/>
      <c r="H29" s="328"/>
      <c r="I29" s="328"/>
      <c r="J29" s="329"/>
      <c r="K29" s="328"/>
      <c r="L29" s="330"/>
      <c r="M29" s="330"/>
      <c r="N29" s="331"/>
    </row>
    <row r="30" spans="1:14" s="61" customFormat="1" ht="44.45" customHeight="1">
      <c r="A30" s="337"/>
      <c r="B30" s="328"/>
      <c r="C30" s="328"/>
      <c r="D30" s="328"/>
      <c r="E30" s="129"/>
      <c r="F30" s="328"/>
      <c r="G30" s="328"/>
      <c r="H30" s="328"/>
      <c r="I30" s="328"/>
      <c r="J30" s="329"/>
      <c r="K30" s="328"/>
      <c r="L30" s="330"/>
      <c r="M30" s="330"/>
      <c r="N30" s="331"/>
    </row>
    <row r="31" spans="1:14" s="61" customFormat="1" ht="180" customHeight="1">
      <c r="A31" s="337">
        <v>7</v>
      </c>
      <c r="B31" s="328">
        <v>15</v>
      </c>
      <c r="C31" s="328">
        <v>507</v>
      </c>
      <c r="D31" s="328" t="s">
        <v>353</v>
      </c>
      <c r="E31" s="328" t="s">
        <v>354</v>
      </c>
      <c r="F31" s="151" t="s">
        <v>355</v>
      </c>
      <c r="G31" s="328"/>
      <c r="H31" s="328" t="s">
        <v>356</v>
      </c>
      <c r="I31" s="328" t="s">
        <v>357</v>
      </c>
      <c r="J31" s="329">
        <v>12000000</v>
      </c>
      <c r="K31" s="328" t="s">
        <v>358</v>
      </c>
      <c r="L31" s="357" t="s">
        <v>359</v>
      </c>
      <c r="M31" s="358" t="s">
        <v>360</v>
      </c>
      <c r="N31" s="331" t="s">
        <v>361</v>
      </c>
    </row>
    <row r="32" spans="1:14" s="61" customFormat="1" ht="148.9" customHeight="1">
      <c r="A32" s="337"/>
      <c r="B32" s="328"/>
      <c r="C32" s="328"/>
      <c r="D32" s="328"/>
      <c r="E32" s="328"/>
      <c r="F32" s="151" t="s">
        <v>362</v>
      </c>
      <c r="G32" s="328"/>
      <c r="H32" s="328"/>
      <c r="I32" s="328"/>
      <c r="J32" s="329"/>
      <c r="K32" s="328"/>
      <c r="L32" s="358"/>
      <c r="M32" s="358"/>
      <c r="N32" s="331"/>
    </row>
    <row r="33" spans="1:14" s="61" customFormat="1" ht="86.45" customHeight="1">
      <c r="A33" s="337"/>
      <c r="B33" s="328"/>
      <c r="C33" s="328"/>
      <c r="D33" s="328"/>
      <c r="E33" s="328"/>
      <c r="F33" s="328" t="s">
        <v>272</v>
      </c>
      <c r="G33" s="328"/>
      <c r="H33" s="328"/>
      <c r="I33" s="328"/>
      <c r="J33" s="329"/>
      <c r="K33" s="328"/>
      <c r="L33" s="358"/>
      <c r="M33" s="358"/>
      <c r="N33" s="331"/>
    </row>
    <row r="34" spans="1:14" s="61" customFormat="1" ht="134.44999999999999" customHeight="1">
      <c r="A34" s="337"/>
      <c r="B34" s="328"/>
      <c r="C34" s="328"/>
      <c r="D34" s="328"/>
      <c r="E34" s="129"/>
      <c r="F34" s="328"/>
      <c r="G34" s="328"/>
      <c r="H34" s="328"/>
      <c r="I34" s="328"/>
      <c r="J34" s="329"/>
      <c r="K34" s="328"/>
      <c r="L34" s="358"/>
      <c r="M34" s="358"/>
      <c r="N34" s="331"/>
    </row>
    <row r="35" spans="1:14" s="61" customFormat="1" ht="51" customHeight="1">
      <c r="A35" s="337">
        <v>8</v>
      </c>
      <c r="B35" s="328">
        <v>15</v>
      </c>
      <c r="C35" s="328">
        <v>507</v>
      </c>
      <c r="D35" s="328" t="s">
        <v>353</v>
      </c>
      <c r="E35" s="328" t="s">
        <v>363</v>
      </c>
      <c r="F35" s="151" t="s">
        <v>364</v>
      </c>
      <c r="G35" s="328"/>
      <c r="H35" s="328" t="s">
        <v>365</v>
      </c>
      <c r="I35" s="328" t="s">
        <v>299</v>
      </c>
      <c r="J35" s="329">
        <v>15000000</v>
      </c>
      <c r="K35" s="328" t="s">
        <v>24</v>
      </c>
      <c r="L35" s="343" t="s">
        <v>359</v>
      </c>
      <c r="M35" s="328" t="s">
        <v>360</v>
      </c>
      <c r="N35" s="331" t="s">
        <v>361</v>
      </c>
    </row>
    <row r="36" spans="1:14" s="61" customFormat="1" ht="64.150000000000006" customHeight="1">
      <c r="A36" s="337"/>
      <c r="B36" s="328"/>
      <c r="C36" s="328"/>
      <c r="D36" s="328"/>
      <c r="E36" s="328"/>
      <c r="F36" s="151" t="s">
        <v>366</v>
      </c>
      <c r="G36" s="328"/>
      <c r="H36" s="328"/>
      <c r="I36" s="328"/>
      <c r="J36" s="329"/>
      <c r="K36" s="328"/>
      <c r="L36" s="328"/>
      <c r="M36" s="328"/>
      <c r="N36" s="331"/>
    </row>
    <row r="37" spans="1:14" s="61" customFormat="1" ht="88.15" customHeight="1">
      <c r="A37" s="337"/>
      <c r="B37" s="328"/>
      <c r="C37" s="328"/>
      <c r="D37" s="328"/>
      <c r="E37" s="328"/>
      <c r="F37" s="328" t="s">
        <v>367</v>
      </c>
      <c r="G37" s="328"/>
      <c r="H37" s="328"/>
      <c r="I37" s="328"/>
      <c r="J37" s="329"/>
      <c r="K37" s="328"/>
      <c r="L37" s="328"/>
      <c r="M37" s="328"/>
      <c r="N37" s="331"/>
    </row>
    <row r="38" spans="1:14" s="61" customFormat="1" ht="130.9" customHeight="1">
      <c r="A38" s="337"/>
      <c r="B38" s="328"/>
      <c r="C38" s="328"/>
      <c r="D38" s="328"/>
      <c r="E38" s="129"/>
      <c r="F38" s="328"/>
      <c r="G38" s="328"/>
      <c r="H38" s="328"/>
      <c r="I38" s="328"/>
      <c r="J38" s="329"/>
      <c r="K38" s="328"/>
      <c r="L38" s="328"/>
      <c r="M38" s="328"/>
      <c r="N38" s="331"/>
    </row>
    <row r="39" spans="1:14" s="61" customFormat="1" ht="53.45" customHeight="1">
      <c r="A39" s="337">
        <v>9</v>
      </c>
      <c r="B39" s="328">
        <v>15</v>
      </c>
      <c r="C39" s="328" t="s">
        <v>368</v>
      </c>
      <c r="D39" s="328" t="s">
        <v>369</v>
      </c>
      <c r="E39" s="328" t="s">
        <v>370</v>
      </c>
      <c r="F39" s="151" t="s">
        <v>371</v>
      </c>
      <c r="G39" s="328"/>
      <c r="H39" s="328" t="s">
        <v>372</v>
      </c>
      <c r="I39" s="328" t="s">
        <v>373</v>
      </c>
      <c r="J39" s="329">
        <v>80000000</v>
      </c>
      <c r="K39" s="328" t="s">
        <v>24</v>
      </c>
      <c r="L39" s="343" t="s">
        <v>359</v>
      </c>
      <c r="M39" s="328" t="s">
        <v>360</v>
      </c>
      <c r="N39" s="331" t="s">
        <v>361</v>
      </c>
    </row>
    <row r="40" spans="1:14" s="61" customFormat="1" ht="47.45" customHeight="1">
      <c r="A40" s="337"/>
      <c r="B40" s="328"/>
      <c r="C40" s="328"/>
      <c r="D40" s="328"/>
      <c r="E40" s="328"/>
      <c r="F40" s="151" t="s">
        <v>366</v>
      </c>
      <c r="G40" s="328"/>
      <c r="H40" s="328"/>
      <c r="I40" s="328"/>
      <c r="J40" s="329"/>
      <c r="K40" s="328"/>
      <c r="L40" s="328"/>
      <c r="M40" s="328"/>
      <c r="N40" s="331"/>
    </row>
    <row r="41" spans="1:14" s="61" customFormat="1" ht="31.15" customHeight="1">
      <c r="A41" s="337"/>
      <c r="B41" s="328"/>
      <c r="C41" s="328"/>
      <c r="D41" s="328"/>
      <c r="E41" s="328"/>
      <c r="F41" s="328" t="s">
        <v>367</v>
      </c>
      <c r="G41" s="328"/>
      <c r="H41" s="328"/>
      <c r="I41" s="328"/>
      <c r="J41" s="329"/>
      <c r="K41" s="328"/>
      <c r="L41" s="328"/>
      <c r="M41" s="328"/>
      <c r="N41" s="331"/>
    </row>
    <row r="42" spans="1:14" s="61" customFormat="1" ht="51.6" customHeight="1">
      <c r="A42" s="337"/>
      <c r="B42" s="328"/>
      <c r="C42" s="328"/>
      <c r="D42" s="328"/>
      <c r="E42" s="129"/>
      <c r="F42" s="328"/>
      <c r="G42" s="328"/>
      <c r="H42" s="328"/>
      <c r="I42" s="328"/>
      <c r="J42" s="329"/>
      <c r="K42" s="328"/>
      <c r="L42" s="328"/>
      <c r="M42" s="328"/>
      <c r="N42" s="331"/>
    </row>
    <row r="43" spans="1:14" s="61" customFormat="1" ht="92.45" customHeight="1">
      <c r="A43" s="347">
        <v>10</v>
      </c>
      <c r="B43" s="328">
        <v>15</v>
      </c>
      <c r="C43" s="328">
        <v>460</v>
      </c>
      <c r="D43" s="333" t="s">
        <v>190</v>
      </c>
      <c r="E43" s="328" t="s">
        <v>374</v>
      </c>
      <c r="F43" s="151" t="s">
        <v>375</v>
      </c>
      <c r="G43" s="344"/>
      <c r="H43" s="328" t="s">
        <v>376</v>
      </c>
      <c r="I43" s="344" t="s">
        <v>377</v>
      </c>
      <c r="J43" s="334">
        <v>304000</v>
      </c>
      <c r="K43" s="344" t="s">
        <v>24</v>
      </c>
      <c r="L43" s="351" t="s">
        <v>378</v>
      </c>
      <c r="M43" s="351" t="s">
        <v>379</v>
      </c>
      <c r="N43" s="354" t="s">
        <v>380</v>
      </c>
    </row>
    <row r="44" spans="1:14" s="61" customFormat="1" ht="74.45" customHeight="1">
      <c r="A44" s="348"/>
      <c r="B44" s="328"/>
      <c r="C44" s="328"/>
      <c r="D44" s="333"/>
      <c r="E44" s="328"/>
      <c r="F44" s="151" t="s">
        <v>381</v>
      </c>
      <c r="G44" s="345"/>
      <c r="H44" s="328"/>
      <c r="I44" s="345"/>
      <c r="J44" s="335"/>
      <c r="K44" s="345"/>
      <c r="L44" s="352"/>
      <c r="M44" s="352"/>
      <c r="N44" s="355"/>
    </row>
    <row r="45" spans="1:14" s="61" customFormat="1" ht="43.9" customHeight="1">
      <c r="A45" s="348"/>
      <c r="B45" s="328"/>
      <c r="C45" s="328"/>
      <c r="D45" s="333"/>
      <c r="E45" s="328"/>
      <c r="F45" s="344" t="s">
        <v>382</v>
      </c>
      <c r="G45" s="345"/>
      <c r="H45" s="328"/>
      <c r="I45" s="345"/>
      <c r="J45" s="335"/>
      <c r="K45" s="345"/>
      <c r="L45" s="352"/>
      <c r="M45" s="352"/>
      <c r="N45" s="355"/>
    </row>
    <row r="46" spans="1:14" s="61" customFormat="1" ht="38.450000000000003" customHeight="1">
      <c r="A46" s="349"/>
      <c r="B46" s="328"/>
      <c r="C46" s="328"/>
      <c r="D46" s="333"/>
      <c r="E46" s="130"/>
      <c r="F46" s="346"/>
      <c r="G46" s="346"/>
      <c r="H46" s="328"/>
      <c r="I46" s="346"/>
      <c r="J46" s="336"/>
      <c r="K46" s="346"/>
      <c r="L46" s="353"/>
      <c r="M46" s="353"/>
      <c r="N46" s="356"/>
    </row>
    <row r="47" spans="1:14" s="61" customFormat="1" ht="61.9" customHeight="1">
      <c r="A47" s="332">
        <v>11</v>
      </c>
      <c r="B47" s="328">
        <v>15</v>
      </c>
      <c r="C47" s="328">
        <v>461</v>
      </c>
      <c r="D47" s="333" t="s">
        <v>190</v>
      </c>
      <c r="E47" s="328" t="s">
        <v>374</v>
      </c>
      <c r="F47" s="151" t="s">
        <v>375</v>
      </c>
      <c r="G47" s="328"/>
      <c r="H47" s="344" t="s">
        <v>383</v>
      </c>
      <c r="I47" s="344" t="s">
        <v>377</v>
      </c>
      <c r="J47" s="329">
        <v>14028000</v>
      </c>
      <c r="K47" s="328" t="s">
        <v>24</v>
      </c>
      <c r="L47" s="351" t="s">
        <v>378</v>
      </c>
      <c r="M47" s="351" t="s">
        <v>384</v>
      </c>
      <c r="N47" s="354" t="s">
        <v>380</v>
      </c>
    </row>
    <row r="48" spans="1:14" s="61" customFormat="1" ht="54" customHeight="1">
      <c r="A48" s="332"/>
      <c r="B48" s="328"/>
      <c r="C48" s="328"/>
      <c r="D48" s="333"/>
      <c r="E48" s="328"/>
      <c r="F48" s="151" t="s">
        <v>385</v>
      </c>
      <c r="G48" s="328"/>
      <c r="H48" s="345"/>
      <c r="I48" s="345"/>
      <c r="J48" s="329"/>
      <c r="K48" s="328"/>
      <c r="L48" s="352"/>
      <c r="M48" s="352"/>
      <c r="N48" s="355"/>
    </row>
    <row r="49" spans="1:14" s="61" customFormat="1" ht="22.15" customHeight="1">
      <c r="A49" s="332"/>
      <c r="B49" s="328"/>
      <c r="C49" s="328"/>
      <c r="D49" s="333"/>
      <c r="E49" s="328"/>
      <c r="F49" s="344" t="s">
        <v>382</v>
      </c>
      <c r="G49" s="328"/>
      <c r="H49" s="345"/>
      <c r="I49" s="345"/>
      <c r="J49" s="329"/>
      <c r="K49" s="328"/>
      <c r="L49" s="352"/>
      <c r="M49" s="352"/>
      <c r="N49" s="355"/>
    </row>
    <row r="50" spans="1:14" s="61" customFormat="1" ht="34.9" customHeight="1">
      <c r="A50" s="332"/>
      <c r="B50" s="328"/>
      <c r="C50" s="328"/>
      <c r="D50" s="333"/>
      <c r="E50" s="130"/>
      <c r="F50" s="346"/>
      <c r="G50" s="328"/>
      <c r="H50" s="346"/>
      <c r="I50" s="346"/>
      <c r="J50" s="329"/>
      <c r="K50" s="328"/>
      <c r="L50" s="353"/>
      <c r="M50" s="353"/>
      <c r="N50" s="356"/>
    </row>
    <row r="51" spans="1:14" s="61" customFormat="1" ht="86.45" customHeight="1">
      <c r="A51" s="332">
        <v>12</v>
      </c>
      <c r="B51" s="328">
        <v>15</v>
      </c>
      <c r="C51" s="328">
        <v>475</v>
      </c>
      <c r="D51" s="333" t="s">
        <v>386</v>
      </c>
      <c r="E51" s="328" t="s">
        <v>387</v>
      </c>
      <c r="F51" s="151" t="s">
        <v>371</v>
      </c>
      <c r="G51" s="344" t="s">
        <v>34</v>
      </c>
      <c r="H51" s="328" t="s">
        <v>388</v>
      </c>
      <c r="I51" s="328" t="s">
        <v>389</v>
      </c>
      <c r="J51" s="329">
        <v>43000000</v>
      </c>
      <c r="K51" s="328" t="s">
        <v>24</v>
      </c>
      <c r="L51" s="330" t="s">
        <v>390</v>
      </c>
      <c r="M51" s="330" t="s">
        <v>391</v>
      </c>
      <c r="N51" s="331" t="s">
        <v>392</v>
      </c>
    </row>
    <row r="52" spans="1:14" s="61" customFormat="1" ht="78" customHeight="1">
      <c r="A52" s="332"/>
      <c r="B52" s="328"/>
      <c r="C52" s="328"/>
      <c r="D52" s="333"/>
      <c r="E52" s="328"/>
      <c r="F52" s="151" t="s">
        <v>393</v>
      </c>
      <c r="G52" s="345"/>
      <c r="H52" s="328"/>
      <c r="I52" s="328"/>
      <c r="J52" s="329"/>
      <c r="K52" s="328"/>
      <c r="L52" s="330"/>
      <c r="M52" s="330"/>
      <c r="N52" s="331"/>
    </row>
    <row r="53" spans="1:14" s="61" customFormat="1" ht="75.599999999999994" customHeight="1">
      <c r="A53" s="332"/>
      <c r="B53" s="328"/>
      <c r="C53" s="328"/>
      <c r="D53" s="333"/>
      <c r="E53" s="328"/>
      <c r="F53" s="328" t="s">
        <v>394</v>
      </c>
      <c r="G53" s="345"/>
      <c r="H53" s="328"/>
      <c r="I53" s="328"/>
      <c r="J53" s="329"/>
      <c r="K53" s="328"/>
      <c r="L53" s="330"/>
      <c r="M53" s="330"/>
      <c r="N53" s="331"/>
    </row>
    <row r="54" spans="1:14" s="61" customFormat="1" ht="57" customHeight="1">
      <c r="A54" s="332"/>
      <c r="B54" s="328"/>
      <c r="C54" s="328"/>
      <c r="D54" s="333"/>
      <c r="E54" s="130"/>
      <c r="F54" s="328"/>
      <c r="G54" s="346"/>
      <c r="H54" s="328"/>
      <c r="I54" s="328"/>
      <c r="J54" s="329"/>
      <c r="K54" s="328"/>
      <c r="L54" s="330"/>
      <c r="M54" s="330"/>
      <c r="N54" s="331"/>
    </row>
    <row r="55" spans="1:14" s="61" customFormat="1" ht="48.6" customHeight="1">
      <c r="A55" s="332">
        <v>13</v>
      </c>
      <c r="B55" s="328">
        <v>15</v>
      </c>
      <c r="C55" s="328">
        <v>487</v>
      </c>
      <c r="D55" s="333" t="s">
        <v>395</v>
      </c>
      <c r="E55" s="328" t="s">
        <v>396</v>
      </c>
      <c r="F55" s="151" t="s">
        <v>397</v>
      </c>
      <c r="G55" s="328" t="s">
        <v>34</v>
      </c>
      <c r="H55" s="328" t="s">
        <v>398</v>
      </c>
      <c r="I55" s="328" t="s">
        <v>399</v>
      </c>
      <c r="J55" s="329">
        <v>225000960</v>
      </c>
      <c r="K55" s="328" t="s">
        <v>24</v>
      </c>
      <c r="L55" s="330" t="s">
        <v>400</v>
      </c>
      <c r="M55" s="330" t="s">
        <v>401</v>
      </c>
      <c r="N55" s="331" t="s">
        <v>402</v>
      </c>
    </row>
    <row r="56" spans="1:14" s="61" customFormat="1" ht="50.25" customHeight="1">
      <c r="A56" s="332"/>
      <c r="B56" s="328"/>
      <c r="C56" s="328"/>
      <c r="D56" s="333"/>
      <c r="E56" s="328"/>
      <c r="F56" s="151" t="s">
        <v>403</v>
      </c>
      <c r="G56" s="328"/>
      <c r="H56" s="328"/>
      <c r="I56" s="328"/>
      <c r="J56" s="329"/>
      <c r="K56" s="328"/>
      <c r="L56" s="330"/>
      <c r="M56" s="330"/>
      <c r="N56" s="331"/>
    </row>
    <row r="57" spans="1:14" s="61" customFormat="1" ht="69" customHeight="1">
      <c r="A57" s="332"/>
      <c r="B57" s="328"/>
      <c r="C57" s="328"/>
      <c r="D57" s="333"/>
      <c r="E57" s="328"/>
      <c r="F57" s="328" t="s">
        <v>404</v>
      </c>
      <c r="G57" s="328"/>
      <c r="H57" s="328"/>
      <c r="I57" s="328"/>
      <c r="J57" s="329"/>
      <c r="K57" s="328"/>
      <c r="L57" s="330"/>
      <c r="M57" s="330"/>
      <c r="N57" s="331"/>
    </row>
    <row r="58" spans="1:14" s="61" customFormat="1" ht="42" customHeight="1">
      <c r="A58" s="332"/>
      <c r="B58" s="328"/>
      <c r="C58" s="328"/>
      <c r="D58" s="333"/>
      <c r="E58" s="130"/>
      <c r="F58" s="328"/>
      <c r="G58" s="328"/>
      <c r="H58" s="328"/>
      <c r="I58" s="328"/>
      <c r="J58" s="329"/>
      <c r="K58" s="328"/>
      <c r="L58" s="330"/>
      <c r="M58" s="330"/>
      <c r="N58" s="331"/>
    </row>
    <row r="59" spans="1:14" s="61" customFormat="1" ht="168.6" customHeight="1">
      <c r="A59" s="337">
        <v>14</v>
      </c>
      <c r="B59" s="328">
        <v>15</v>
      </c>
      <c r="C59" s="328" t="s">
        <v>405</v>
      </c>
      <c r="D59" s="333" t="s">
        <v>406</v>
      </c>
      <c r="E59" s="328" t="s">
        <v>407</v>
      </c>
      <c r="F59" s="151" t="s">
        <v>408</v>
      </c>
      <c r="G59" s="328" t="s">
        <v>34</v>
      </c>
      <c r="H59" s="328" t="s">
        <v>409</v>
      </c>
      <c r="I59" s="328" t="s">
        <v>399</v>
      </c>
      <c r="J59" s="329">
        <v>1068260200</v>
      </c>
      <c r="K59" s="328" t="s">
        <v>24</v>
      </c>
      <c r="L59" s="330" t="s">
        <v>410</v>
      </c>
      <c r="M59" s="330" t="s">
        <v>411</v>
      </c>
      <c r="N59" s="331" t="s">
        <v>412</v>
      </c>
    </row>
    <row r="60" spans="1:14" s="61" customFormat="1" ht="63.6" customHeight="1">
      <c r="A60" s="337"/>
      <c r="B60" s="328"/>
      <c r="C60" s="328"/>
      <c r="D60" s="333"/>
      <c r="E60" s="328"/>
      <c r="F60" s="151" t="s">
        <v>413</v>
      </c>
      <c r="G60" s="328"/>
      <c r="H60" s="328"/>
      <c r="I60" s="328"/>
      <c r="J60" s="329"/>
      <c r="K60" s="328"/>
      <c r="L60" s="330"/>
      <c r="M60" s="330"/>
      <c r="N60" s="331"/>
    </row>
    <row r="61" spans="1:14" s="61" customFormat="1" ht="20.45" customHeight="1">
      <c r="A61" s="337"/>
      <c r="B61" s="328"/>
      <c r="C61" s="328"/>
      <c r="D61" s="333"/>
      <c r="E61" s="328"/>
      <c r="F61" s="328" t="s">
        <v>414</v>
      </c>
      <c r="G61" s="328"/>
      <c r="H61" s="328"/>
      <c r="I61" s="328"/>
      <c r="J61" s="329"/>
      <c r="K61" s="328"/>
      <c r="L61" s="330"/>
      <c r="M61" s="330"/>
      <c r="N61" s="331"/>
    </row>
    <row r="62" spans="1:14" s="61" customFormat="1" ht="56.45" customHeight="1">
      <c r="A62" s="337"/>
      <c r="B62" s="328"/>
      <c r="C62" s="328"/>
      <c r="D62" s="333"/>
      <c r="E62" s="129"/>
      <c r="F62" s="328"/>
      <c r="G62" s="328"/>
      <c r="H62" s="328"/>
      <c r="I62" s="328"/>
      <c r="J62" s="329"/>
      <c r="K62" s="328"/>
      <c r="L62" s="330"/>
      <c r="M62" s="330"/>
      <c r="N62" s="331"/>
    </row>
    <row r="63" spans="1:14" s="61" customFormat="1" ht="73.150000000000006" customHeight="1">
      <c r="A63" s="337">
        <v>15</v>
      </c>
      <c r="B63" s="328">
        <v>15</v>
      </c>
      <c r="C63" s="328" t="s">
        <v>415</v>
      </c>
      <c r="D63" s="328" t="s">
        <v>416</v>
      </c>
      <c r="E63" s="350" t="s">
        <v>417</v>
      </c>
      <c r="F63" s="151" t="s">
        <v>418</v>
      </c>
      <c r="G63" s="328" t="s">
        <v>34</v>
      </c>
      <c r="H63" s="328" t="s">
        <v>419</v>
      </c>
      <c r="I63" s="328" t="s">
        <v>420</v>
      </c>
      <c r="J63" s="329">
        <v>117499800</v>
      </c>
      <c r="K63" s="328" t="s">
        <v>24</v>
      </c>
      <c r="L63" s="330" t="s">
        <v>421</v>
      </c>
      <c r="M63" s="330" t="s">
        <v>422</v>
      </c>
      <c r="N63" s="331" t="s">
        <v>423</v>
      </c>
    </row>
    <row r="64" spans="1:14" s="61" customFormat="1" ht="52.15" customHeight="1">
      <c r="A64" s="337"/>
      <c r="B64" s="328"/>
      <c r="C64" s="328"/>
      <c r="D64" s="328"/>
      <c r="E64" s="350"/>
      <c r="F64" s="151" t="s">
        <v>424</v>
      </c>
      <c r="G64" s="328"/>
      <c r="H64" s="328"/>
      <c r="I64" s="328"/>
      <c r="J64" s="329"/>
      <c r="K64" s="328"/>
      <c r="L64" s="330"/>
      <c r="M64" s="330"/>
      <c r="N64" s="331"/>
    </row>
    <row r="65" spans="1:14" s="61" customFormat="1" ht="30.6" customHeight="1">
      <c r="A65" s="337"/>
      <c r="B65" s="328"/>
      <c r="C65" s="328"/>
      <c r="D65" s="328"/>
      <c r="E65" s="350"/>
      <c r="F65" s="328" t="s">
        <v>425</v>
      </c>
      <c r="G65" s="328"/>
      <c r="H65" s="328"/>
      <c r="I65" s="328"/>
      <c r="J65" s="329"/>
      <c r="K65" s="328"/>
      <c r="L65" s="330"/>
      <c r="M65" s="330"/>
      <c r="N65" s="331"/>
    </row>
    <row r="66" spans="1:14" s="61" customFormat="1" ht="37.15" customHeight="1">
      <c r="A66" s="337"/>
      <c r="B66" s="328"/>
      <c r="C66" s="328"/>
      <c r="D66" s="328"/>
      <c r="E66" s="129"/>
      <c r="F66" s="328"/>
      <c r="G66" s="328"/>
      <c r="H66" s="328"/>
      <c r="I66" s="328"/>
      <c r="J66" s="329"/>
      <c r="K66" s="328"/>
      <c r="L66" s="330"/>
      <c r="M66" s="330"/>
      <c r="N66" s="331"/>
    </row>
    <row r="67" spans="1:14" s="61" customFormat="1" ht="67.900000000000006" customHeight="1">
      <c r="A67" s="337">
        <v>16</v>
      </c>
      <c r="B67" s="328">
        <v>15</v>
      </c>
      <c r="C67" s="328">
        <v>466</v>
      </c>
      <c r="D67" s="328" t="s">
        <v>193</v>
      </c>
      <c r="E67" s="328" t="s">
        <v>426</v>
      </c>
      <c r="F67" s="151" t="s">
        <v>427</v>
      </c>
      <c r="G67" s="328" t="s">
        <v>34</v>
      </c>
      <c r="H67" s="328" t="s">
        <v>428</v>
      </c>
      <c r="I67" s="328" t="s">
        <v>299</v>
      </c>
      <c r="J67" s="329">
        <v>25000000</v>
      </c>
      <c r="K67" s="328" t="s">
        <v>24</v>
      </c>
      <c r="L67" s="330" t="s">
        <v>348</v>
      </c>
      <c r="M67" s="330" t="s">
        <v>429</v>
      </c>
      <c r="N67" s="331" t="s">
        <v>430</v>
      </c>
    </row>
    <row r="68" spans="1:14" s="61" customFormat="1" ht="51.6" customHeight="1">
      <c r="A68" s="337"/>
      <c r="B68" s="328"/>
      <c r="C68" s="328"/>
      <c r="D68" s="328"/>
      <c r="E68" s="328"/>
      <c r="F68" s="151" t="s">
        <v>431</v>
      </c>
      <c r="G68" s="328"/>
      <c r="H68" s="328"/>
      <c r="I68" s="328"/>
      <c r="J68" s="329"/>
      <c r="K68" s="328"/>
      <c r="L68" s="330"/>
      <c r="M68" s="330"/>
      <c r="N68" s="331"/>
    </row>
    <row r="69" spans="1:14" s="61" customFormat="1" ht="89.45" customHeight="1">
      <c r="A69" s="337"/>
      <c r="B69" s="328"/>
      <c r="C69" s="328"/>
      <c r="D69" s="328"/>
      <c r="E69" s="328"/>
      <c r="F69" s="328" t="s">
        <v>432</v>
      </c>
      <c r="G69" s="328"/>
      <c r="H69" s="328"/>
      <c r="I69" s="328"/>
      <c r="J69" s="329"/>
      <c r="K69" s="328"/>
      <c r="L69" s="330"/>
      <c r="M69" s="330"/>
      <c r="N69" s="331"/>
    </row>
    <row r="70" spans="1:14" s="61" customFormat="1" ht="139.9" customHeight="1">
      <c r="A70" s="337"/>
      <c r="B70" s="328"/>
      <c r="C70" s="328"/>
      <c r="D70" s="328"/>
      <c r="E70" s="130"/>
      <c r="F70" s="328"/>
      <c r="G70" s="328"/>
      <c r="H70" s="328"/>
      <c r="I70" s="328"/>
      <c r="J70" s="329"/>
      <c r="K70" s="328"/>
      <c r="L70" s="330"/>
      <c r="M70" s="330"/>
      <c r="N70" s="331"/>
    </row>
    <row r="71" spans="1:14" s="61" customFormat="1" ht="52.15" customHeight="1">
      <c r="A71" s="337">
        <v>17</v>
      </c>
      <c r="B71" s="328">
        <v>15</v>
      </c>
      <c r="C71" s="328" t="s">
        <v>433</v>
      </c>
      <c r="D71" s="328" t="s">
        <v>434</v>
      </c>
      <c r="E71" s="328" t="s">
        <v>435</v>
      </c>
      <c r="F71" s="151" t="s">
        <v>427</v>
      </c>
      <c r="G71" s="328" t="s">
        <v>34</v>
      </c>
      <c r="H71" s="328" t="s">
        <v>436</v>
      </c>
      <c r="I71" s="328" t="s">
        <v>437</v>
      </c>
      <c r="J71" s="329">
        <v>143213060</v>
      </c>
      <c r="K71" s="328" t="s">
        <v>24</v>
      </c>
      <c r="L71" s="330" t="s">
        <v>438</v>
      </c>
      <c r="M71" s="330" t="s">
        <v>439</v>
      </c>
      <c r="N71" s="331" t="s">
        <v>440</v>
      </c>
    </row>
    <row r="72" spans="1:14" s="61" customFormat="1" ht="60" customHeight="1">
      <c r="A72" s="337"/>
      <c r="B72" s="328"/>
      <c r="C72" s="328"/>
      <c r="D72" s="328"/>
      <c r="E72" s="328"/>
      <c r="F72" s="151" t="s">
        <v>441</v>
      </c>
      <c r="G72" s="328"/>
      <c r="H72" s="328"/>
      <c r="I72" s="328"/>
      <c r="J72" s="329"/>
      <c r="K72" s="328"/>
      <c r="L72" s="330"/>
      <c r="M72" s="330"/>
      <c r="N72" s="331"/>
    </row>
    <row r="73" spans="1:14" s="61" customFormat="1" ht="43.9" customHeight="1">
      <c r="A73" s="337"/>
      <c r="B73" s="328"/>
      <c r="C73" s="328"/>
      <c r="D73" s="328"/>
      <c r="E73" s="328"/>
      <c r="F73" s="328" t="s">
        <v>442</v>
      </c>
      <c r="G73" s="328"/>
      <c r="H73" s="328"/>
      <c r="I73" s="328"/>
      <c r="J73" s="329"/>
      <c r="K73" s="328"/>
      <c r="L73" s="330"/>
      <c r="M73" s="330"/>
      <c r="N73" s="331"/>
    </row>
    <row r="74" spans="1:14" s="61" customFormat="1" ht="79.900000000000006" customHeight="1">
      <c r="A74" s="337"/>
      <c r="B74" s="328"/>
      <c r="C74" s="328"/>
      <c r="D74" s="328"/>
      <c r="E74" s="130"/>
      <c r="F74" s="328"/>
      <c r="G74" s="328"/>
      <c r="H74" s="328"/>
      <c r="I74" s="328"/>
      <c r="J74" s="329"/>
      <c r="K74" s="328"/>
      <c r="L74" s="330"/>
      <c r="M74" s="330"/>
      <c r="N74" s="331"/>
    </row>
    <row r="75" spans="1:14" s="61" customFormat="1" ht="41.45" customHeight="1">
      <c r="A75" s="347">
        <v>18</v>
      </c>
      <c r="B75" s="328">
        <v>15</v>
      </c>
      <c r="C75" s="328" t="s">
        <v>433</v>
      </c>
      <c r="D75" s="328" t="s">
        <v>434</v>
      </c>
      <c r="E75" s="328" t="s">
        <v>443</v>
      </c>
      <c r="F75" s="151" t="s">
        <v>427</v>
      </c>
      <c r="G75" s="328" t="s">
        <v>34</v>
      </c>
      <c r="H75" s="344" t="s">
        <v>444</v>
      </c>
      <c r="I75" s="328" t="s">
        <v>437</v>
      </c>
      <c r="J75" s="334">
        <v>116712500</v>
      </c>
      <c r="K75" s="328" t="s">
        <v>24</v>
      </c>
      <c r="L75" s="330" t="s">
        <v>438</v>
      </c>
      <c r="M75" s="330" t="s">
        <v>439</v>
      </c>
      <c r="N75" s="331" t="s">
        <v>440</v>
      </c>
    </row>
    <row r="76" spans="1:14" s="61" customFormat="1" ht="54.6" customHeight="1">
      <c r="A76" s="348"/>
      <c r="B76" s="328"/>
      <c r="C76" s="328"/>
      <c r="D76" s="328"/>
      <c r="E76" s="328"/>
      <c r="F76" s="151" t="s">
        <v>441</v>
      </c>
      <c r="G76" s="328"/>
      <c r="H76" s="345"/>
      <c r="I76" s="328"/>
      <c r="J76" s="335"/>
      <c r="K76" s="328"/>
      <c r="L76" s="330"/>
      <c r="M76" s="330"/>
      <c r="N76" s="331"/>
    </row>
    <row r="77" spans="1:14" s="61" customFormat="1" ht="82.9" customHeight="1">
      <c r="A77" s="348"/>
      <c r="B77" s="328"/>
      <c r="C77" s="328"/>
      <c r="D77" s="328"/>
      <c r="E77" s="328"/>
      <c r="F77" s="328" t="s">
        <v>442</v>
      </c>
      <c r="G77" s="328"/>
      <c r="H77" s="345"/>
      <c r="I77" s="328"/>
      <c r="J77" s="335"/>
      <c r="K77" s="328"/>
      <c r="L77" s="330"/>
      <c r="M77" s="330"/>
      <c r="N77" s="331"/>
    </row>
    <row r="78" spans="1:14" s="61" customFormat="1" ht="120.6" customHeight="1">
      <c r="A78" s="349"/>
      <c r="B78" s="328"/>
      <c r="C78" s="328"/>
      <c r="D78" s="328"/>
      <c r="E78" s="130"/>
      <c r="F78" s="328"/>
      <c r="G78" s="328"/>
      <c r="H78" s="346"/>
      <c r="I78" s="328"/>
      <c r="J78" s="336"/>
      <c r="K78" s="328"/>
      <c r="L78" s="330"/>
      <c r="M78" s="330"/>
      <c r="N78" s="331"/>
    </row>
    <row r="79" spans="1:14" s="61" customFormat="1" ht="57" customHeight="1">
      <c r="A79" s="332">
        <v>19</v>
      </c>
      <c r="B79" s="333">
        <v>15</v>
      </c>
      <c r="C79" s="328">
        <v>486</v>
      </c>
      <c r="D79" s="333" t="s">
        <v>395</v>
      </c>
      <c r="E79" s="328" t="s">
        <v>445</v>
      </c>
      <c r="F79" s="151" t="s">
        <v>446</v>
      </c>
      <c r="G79" s="328" t="s">
        <v>34</v>
      </c>
      <c r="H79" s="328" t="s">
        <v>447</v>
      </c>
      <c r="I79" s="328" t="s">
        <v>448</v>
      </c>
      <c r="J79" s="329">
        <v>199999040</v>
      </c>
      <c r="K79" s="328" t="s">
        <v>24</v>
      </c>
      <c r="L79" s="330" t="s">
        <v>449</v>
      </c>
      <c r="M79" s="330" t="s">
        <v>450</v>
      </c>
      <c r="N79" s="331" t="s">
        <v>451</v>
      </c>
    </row>
    <row r="80" spans="1:14" s="61" customFormat="1" ht="52.15" customHeight="1">
      <c r="A80" s="332"/>
      <c r="B80" s="333"/>
      <c r="C80" s="328"/>
      <c r="D80" s="333"/>
      <c r="E80" s="328"/>
      <c r="F80" s="151" t="s">
        <v>452</v>
      </c>
      <c r="G80" s="328"/>
      <c r="H80" s="328"/>
      <c r="I80" s="328"/>
      <c r="J80" s="329"/>
      <c r="K80" s="328"/>
      <c r="L80" s="330"/>
      <c r="M80" s="330"/>
      <c r="N80" s="331"/>
    </row>
    <row r="81" spans="1:14" s="61" customFormat="1" ht="41.45" customHeight="1">
      <c r="A81" s="332"/>
      <c r="B81" s="333"/>
      <c r="C81" s="328"/>
      <c r="D81" s="333"/>
      <c r="E81" s="328"/>
      <c r="F81" s="328" t="s">
        <v>453</v>
      </c>
      <c r="G81" s="328"/>
      <c r="H81" s="328"/>
      <c r="I81" s="328"/>
      <c r="J81" s="329"/>
      <c r="K81" s="328"/>
      <c r="L81" s="330"/>
      <c r="M81" s="330"/>
      <c r="N81" s="331"/>
    </row>
    <row r="82" spans="1:14" s="61" customFormat="1" ht="14.45" customHeight="1">
      <c r="A82" s="332"/>
      <c r="B82" s="333"/>
      <c r="C82" s="328"/>
      <c r="D82" s="333"/>
      <c r="E82" s="129"/>
      <c r="F82" s="328"/>
      <c r="G82" s="328"/>
      <c r="H82" s="328"/>
      <c r="I82" s="328"/>
      <c r="J82" s="329"/>
      <c r="K82" s="328"/>
      <c r="L82" s="330"/>
      <c r="M82" s="330"/>
      <c r="N82" s="331"/>
    </row>
    <row r="83" spans="1:14" s="61" customFormat="1" ht="28.9" customHeight="1">
      <c r="A83" s="332">
        <v>20</v>
      </c>
      <c r="B83" s="333">
        <v>15</v>
      </c>
      <c r="C83" s="328">
        <v>498</v>
      </c>
      <c r="D83" s="333" t="s">
        <v>454</v>
      </c>
      <c r="E83" s="328" t="s">
        <v>455</v>
      </c>
      <c r="F83" s="151" t="s">
        <v>456</v>
      </c>
      <c r="G83" s="328" t="s">
        <v>34</v>
      </c>
      <c r="H83" s="328" t="s">
        <v>457</v>
      </c>
      <c r="I83" s="328" t="s">
        <v>458</v>
      </c>
      <c r="J83" s="329">
        <v>50000000</v>
      </c>
      <c r="K83" s="328" t="s">
        <v>24</v>
      </c>
      <c r="L83" s="330" t="s">
        <v>459</v>
      </c>
      <c r="M83" s="330" t="s">
        <v>460</v>
      </c>
      <c r="N83" s="331" t="s">
        <v>461</v>
      </c>
    </row>
    <row r="84" spans="1:14" s="61" customFormat="1" ht="42.75" customHeight="1">
      <c r="A84" s="332"/>
      <c r="B84" s="333"/>
      <c r="C84" s="328"/>
      <c r="D84" s="333"/>
      <c r="E84" s="328"/>
      <c r="F84" s="151" t="s">
        <v>462</v>
      </c>
      <c r="G84" s="328"/>
      <c r="H84" s="328"/>
      <c r="I84" s="328"/>
      <c r="J84" s="329"/>
      <c r="K84" s="328"/>
      <c r="L84" s="330"/>
      <c r="M84" s="330"/>
      <c r="N84" s="331"/>
    </row>
    <row r="85" spans="1:14" s="61" customFormat="1" ht="30" customHeight="1">
      <c r="A85" s="332"/>
      <c r="B85" s="333"/>
      <c r="C85" s="328"/>
      <c r="D85" s="333"/>
      <c r="E85" s="328"/>
      <c r="F85" s="328" t="s">
        <v>463</v>
      </c>
      <c r="G85" s="328"/>
      <c r="H85" s="328"/>
      <c r="I85" s="328"/>
      <c r="J85" s="329"/>
      <c r="K85" s="328"/>
      <c r="L85" s="330"/>
      <c r="M85" s="330"/>
      <c r="N85" s="331"/>
    </row>
    <row r="86" spans="1:14" s="61" customFormat="1" ht="24" customHeight="1">
      <c r="A86" s="332"/>
      <c r="B86" s="333"/>
      <c r="C86" s="328"/>
      <c r="D86" s="333"/>
      <c r="E86" s="130"/>
      <c r="F86" s="328"/>
      <c r="G86" s="328"/>
      <c r="H86" s="328"/>
      <c r="I86" s="328"/>
      <c r="J86" s="329"/>
      <c r="K86" s="328"/>
      <c r="L86" s="330"/>
      <c r="M86" s="330"/>
      <c r="N86" s="331"/>
    </row>
    <row r="87" spans="1:14" s="61" customFormat="1" ht="33" customHeight="1">
      <c r="A87" s="332">
        <v>21</v>
      </c>
      <c r="B87" s="333">
        <v>15</v>
      </c>
      <c r="C87" s="328">
        <v>499</v>
      </c>
      <c r="D87" s="333" t="s">
        <v>454</v>
      </c>
      <c r="E87" s="328" t="s">
        <v>464</v>
      </c>
      <c r="F87" s="151" t="s">
        <v>465</v>
      </c>
      <c r="G87" s="328" t="s">
        <v>34</v>
      </c>
      <c r="H87" s="328" t="s">
        <v>466</v>
      </c>
      <c r="I87" s="328" t="s">
        <v>458</v>
      </c>
      <c r="J87" s="334">
        <v>28500000</v>
      </c>
      <c r="K87" s="328" t="s">
        <v>24</v>
      </c>
      <c r="L87" s="330" t="s">
        <v>459</v>
      </c>
      <c r="M87" s="330" t="s">
        <v>460</v>
      </c>
      <c r="N87" s="331" t="s">
        <v>461</v>
      </c>
    </row>
    <row r="88" spans="1:14" s="61" customFormat="1" ht="39.75" customHeight="1">
      <c r="A88" s="332"/>
      <c r="B88" s="333"/>
      <c r="C88" s="328"/>
      <c r="D88" s="333"/>
      <c r="E88" s="328"/>
      <c r="F88" s="151" t="s">
        <v>462</v>
      </c>
      <c r="G88" s="328"/>
      <c r="H88" s="328"/>
      <c r="I88" s="328"/>
      <c r="J88" s="335"/>
      <c r="K88" s="328"/>
      <c r="L88" s="330"/>
      <c r="M88" s="330"/>
      <c r="N88" s="331"/>
    </row>
    <row r="89" spans="1:14" s="61" customFormat="1" ht="36.6" customHeight="1">
      <c r="A89" s="332"/>
      <c r="B89" s="333"/>
      <c r="C89" s="328"/>
      <c r="D89" s="333"/>
      <c r="E89" s="328"/>
      <c r="F89" s="328" t="s">
        <v>463</v>
      </c>
      <c r="G89" s="328"/>
      <c r="H89" s="328"/>
      <c r="I89" s="328"/>
      <c r="J89" s="335"/>
      <c r="K89" s="328"/>
      <c r="L89" s="330"/>
      <c r="M89" s="330"/>
      <c r="N89" s="331"/>
    </row>
    <row r="90" spans="1:14" s="61" customFormat="1" ht="149.44999999999999" customHeight="1">
      <c r="A90" s="332"/>
      <c r="B90" s="333"/>
      <c r="C90" s="328"/>
      <c r="D90" s="333"/>
      <c r="E90" s="130"/>
      <c r="F90" s="328"/>
      <c r="G90" s="328"/>
      <c r="H90" s="328"/>
      <c r="I90" s="328"/>
      <c r="J90" s="336"/>
      <c r="K90" s="328"/>
      <c r="L90" s="330"/>
      <c r="M90" s="330"/>
      <c r="N90" s="331"/>
    </row>
    <row r="91" spans="1:14" s="61" customFormat="1" ht="36" customHeight="1">
      <c r="A91" s="337">
        <v>22</v>
      </c>
      <c r="B91" s="328">
        <v>15</v>
      </c>
      <c r="C91" s="328">
        <v>466</v>
      </c>
      <c r="D91" s="328" t="s">
        <v>193</v>
      </c>
      <c r="E91" s="328" t="s">
        <v>467</v>
      </c>
      <c r="F91" s="151" t="s">
        <v>326</v>
      </c>
      <c r="G91" s="328" t="s">
        <v>468</v>
      </c>
      <c r="H91" s="375" t="s">
        <v>327</v>
      </c>
      <c r="I91" s="328" t="s">
        <v>299</v>
      </c>
      <c r="J91" s="329">
        <v>130000000</v>
      </c>
      <c r="K91" s="328" t="s">
        <v>24</v>
      </c>
      <c r="L91" s="330"/>
      <c r="M91" s="330" t="s">
        <v>460</v>
      </c>
      <c r="N91" s="331" t="s">
        <v>469</v>
      </c>
    </row>
    <row r="92" spans="1:14" s="61" customFormat="1" ht="52.15" customHeight="1">
      <c r="A92" s="337"/>
      <c r="B92" s="328"/>
      <c r="C92" s="328"/>
      <c r="D92" s="328"/>
      <c r="E92" s="328"/>
      <c r="F92" s="151" t="s">
        <v>462</v>
      </c>
      <c r="G92" s="328"/>
      <c r="H92" s="375"/>
      <c r="I92" s="328"/>
      <c r="J92" s="329"/>
      <c r="K92" s="328"/>
      <c r="L92" s="330"/>
      <c r="M92" s="330"/>
      <c r="N92" s="331"/>
    </row>
    <row r="93" spans="1:14" s="61" customFormat="1" ht="36" customHeight="1">
      <c r="A93" s="337"/>
      <c r="B93" s="328"/>
      <c r="C93" s="328"/>
      <c r="D93" s="328"/>
      <c r="E93" s="328"/>
      <c r="F93" s="328" t="s">
        <v>470</v>
      </c>
      <c r="G93" s="328"/>
      <c r="H93" s="375"/>
      <c r="I93" s="328"/>
      <c r="J93" s="329"/>
      <c r="K93" s="328"/>
      <c r="L93" s="330"/>
      <c r="M93" s="330"/>
      <c r="N93" s="331"/>
    </row>
    <row r="94" spans="1:14" s="61" customFormat="1" ht="219.6" customHeight="1" thickBot="1">
      <c r="A94" s="374"/>
      <c r="B94" s="368"/>
      <c r="C94" s="368"/>
      <c r="D94" s="368"/>
      <c r="E94" s="141"/>
      <c r="F94" s="368"/>
      <c r="G94" s="368"/>
      <c r="H94" s="376"/>
      <c r="I94" s="368"/>
      <c r="J94" s="377"/>
      <c r="K94" s="368"/>
      <c r="L94" s="369"/>
      <c r="M94" s="369"/>
      <c r="N94" s="370"/>
    </row>
    <row r="95" spans="1:14" s="61" customFormat="1" ht="15" thickBot="1">
      <c r="E95" s="60"/>
      <c r="F95" s="60"/>
      <c r="G95" s="60"/>
      <c r="H95" s="60"/>
      <c r="I95" s="60"/>
      <c r="J95" s="66"/>
    </row>
    <row r="96" spans="1:14" s="61" customFormat="1" ht="15" thickBot="1">
      <c r="E96" s="60"/>
      <c r="F96" s="58"/>
      <c r="G96" s="554"/>
      <c r="H96" s="60"/>
      <c r="I96" s="177" t="s">
        <v>130</v>
      </c>
      <c r="J96" s="178">
        <f>SUM(J7:J94)</f>
        <v>3271870570.2200003</v>
      </c>
    </row>
    <row r="97" spans="5:10" s="61" customFormat="1">
      <c r="E97" s="60"/>
      <c r="F97" s="58"/>
      <c r="G97" s="554"/>
      <c r="H97" s="60"/>
      <c r="I97" s="60"/>
      <c r="J97" s="66"/>
    </row>
  </sheetData>
  <mergeCells count="311">
    <mergeCell ref="A91:A94"/>
    <mergeCell ref="B91:B94"/>
    <mergeCell ref="C91:C94"/>
    <mergeCell ref="D91:D94"/>
    <mergeCell ref="E91:E93"/>
    <mergeCell ref="G91:G94"/>
    <mergeCell ref="H91:H94"/>
    <mergeCell ref="I91:I94"/>
    <mergeCell ref="J91:J94"/>
    <mergeCell ref="F93:F94"/>
    <mergeCell ref="K91:K94"/>
    <mergeCell ref="L91:L94"/>
    <mergeCell ref="M91:M94"/>
    <mergeCell ref="N91:N94"/>
    <mergeCell ref="L5:N5"/>
    <mergeCell ref="H43:H46"/>
    <mergeCell ref="I43:I46"/>
    <mergeCell ref="J43:J46"/>
    <mergeCell ref="K43:K46"/>
    <mergeCell ref="L43:L46"/>
    <mergeCell ref="M43:M46"/>
    <mergeCell ref="N43:N46"/>
    <mergeCell ref="K55:K58"/>
    <mergeCell ref="L75:L78"/>
    <mergeCell ref="H79:H82"/>
    <mergeCell ref="I79:I82"/>
    <mergeCell ref="J79:J82"/>
    <mergeCell ref="L11:L14"/>
    <mergeCell ref="L7:L10"/>
    <mergeCell ref="L15:L18"/>
    <mergeCell ref="M15:M18"/>
    <mergeCell ref="N15:N18"/>
    <mergeCell ref="I19:I22"/>
    <mergeCell ref="J19:J22"/>
    <mergeCell ref="K11:K14"/>
    <mergeCell ref="F13:F14"/>
    <mergeCell ref="A2:F2"/>
    <mergeCell ref="A5:K5"/>
    <mergeCell ref="A7:A10"/>
    <mergeCell ref="B7:B10"/>
    <mergeCell ref="C7:C10"/>
    <mergeCell ref="D7:D10"/>
    <mergeCell ref="E7:E9"/>
    <mergeCell ref="H7:H10"/>
    <mergeCell ref="I7:I10"/>
    <mergeCell ref="J7:J10"/>
    <mergeCell ref="K7:K10"/>
    <mergeCell ref="F9:F10"/>
    <mergeCell ref="A11:A14"/>
    <mergeCell ref="B11:B14"/>
    <mergeCell ref="C11:C14"/>
    <mergeCell ref="D11:D14"/>
    <mergeCell ref="E11:E13"/>
    <mergeCell ref="H11:H14"/>
    <mergeCell ref="I11:I14"/>
    <mergeCell ref="J11:J14"/>
    <mergeCell ref="F17:F18"/>
    <mergeCell ref="G7:G10"/>
    <mergeCell ref="G11:G14"/>
    <mergeCell ref="A15:A18"/>
    <mergeCell ref="B15:B18"/>
    <mergeCell ref="C15:C18"/>
    <mergeCell ref="D15:D18"/>
    <mergeCell ref="E15:E17"/>
    <mergeCell ref="H15:H18"/>
    <mergeCell ref="I15:I18"/>
    <mergeCell ref="J15:J18"/>
    <mergeCell ref="K15:K18"/>
    <mergeCell ref="G15:G18"/>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F25:F26"/>
    <mergeCell ref="A19:A22"/>
    <mergeCell ref="B19:B22"/>
    <mergeCell ref="C19:C22"/>
    <mergeCell ref="N27:N30"/>
    <mergeCell ref="F29:F30"/>
    <mergeCell ref="L31:L34"/>
    <mergeCell ref="M31:M34"/>
    <mergeCell ref="N31:N34"/>
    <mergeCell ref="D19:D22"/>
    <mergeCell ref="E19:E21"/>
    <mergeCell ref="H19:H22"/>
    <mergeCell ref="E27:E29"/>
    <mergeCell ref="H27:H30"/>
    <mergeCell ref="I27:I30"/>
    <mergeCell ref="J27:J30"/>
    <mergeCell ref="K27:K30"/>
    <mergeCell ref="G27:G30"/>
    <mergeCell ref="K19:K22"/>
    <mergeCell ref="K31:K34"/>
    <mergeCell ref="L19:L22"/>
    <mergeCell ref="M19:M22"/>
    <mergeCell ref="D35:D38"/>
    <mergeCell ref="E35:E37"/>
    <mergeCell ref="H35:H38"/>
    <mergeCell ref="I35:I38"/>
    <mergeCell ref="L27:L30"/>
    <mergeCell ref="M27:M30"/>
    <mergeCell ref="A27:A30"/>
    <mergeCell ref="B27:B30"/>
    <mergeCell ref="C27:C30"/>
    <mergeCell ref="D27:D30"/>
    <mergeCell ref="G31:G34"/>
    <mergeCell ref="G35:G38"/>
    <mergeCell ref="H39:H42"/>
    <mergeCell ref="I39:I42"/>
    <mergeCell ref="J39:J42"/>
    <mergeCell ref="E39:E41"/>
    <mergeCell ref="J35:J38"/>
    <mergeCell ref="A35:A38"/>
    <mergeCell ref="B35:B38"/>
    <mergeCell ref="C35:C38"/>
    <mergeCell ref="A31:A34"/>
    <mergeCell ref="B31:B34"/>
    <mergeCell ref="C31:C34"/>
    <mergeCell ref="D31:D34"/>
    <mergeCell ref="E31:E33"/>
    <mergeCell ref="H31:H34"/>
    <mergeCell ref="I31:I34"/>
    <mergeCell ref="J31:J34"/>
    <mergeCell ref="K39:K42"/>
    <mergeCell ref="G39:G42"/>
    <mergeCell ref="K35:K38"/>
    <mergeCell ref="F37:F38"/>
    <mergeCell ref="F33:F34"/>
    <mergeCell ref="L35:L38"/>
    <mergeCell ref="N35:N38"/>
    <mergeCell ref="F41:F42"/>
    <mergeCell ref="A47:A50"/>
    <mergeCell ref="B47:B50"/>
    <mergeCell ref="C47:C50"/>
    <mergeCell ref="D47:D50"/>
    <mergeCell ref="E47:E49"/>
    <mergeCell ref="H47:H50"/>
    <mergeCell ref="I47:I50"/>
    <mergeCell ref="J47:J50"/>
    <mergeCell ref="K47:K50"/>
    <mergeCell ref="L47:L50"/>
    <mergeCell ref="M47:M50"/>
    <mergeCell ref="N47:N50"/>
    <mergeCell ref="A39:A42"/>
    <mergeCell ref="B39:B42"/>
    <mergeCell ref="C39:C42"/>
    <mergeCell ref="D39:D42"/>
    <mergeCell ref="G47:G50"/>
    <mergeCell ref="G51:G54"/>
    <mergeCell ref="A43:A46"/>
    <mergeCell ref="B43:B46"/>
    <mergeCell ref="C43:C46"/>
    <mergeCell ref="D43:D46"/>
    <mergeCell ref="E43:E45"/>
    <mergeCell ref="F45:F46"/>
    <mergeCell ref="G43:G46"/>
    <mergeCell ref="F53:F54"/>
    <mergeCell ref="F49:F50"/>
    <mergeCell ref="A51:A54"/>
    <mergeCell ref="B51:B54"/>
    <mergeCell ref="C51:C54"/>
    <mergeCell ref="D51:D54"/>
    <mergeCell ref="E51:E53"/>
    <mergeCell ref="K51:K54"/>
    <mergeCell ref="L51:L54"/>
    <mergeCell ref="M51:M54"/>
    <mergeCell ref="N51:N54"/>
    <mergeCell ref="F57:F58"/>
    <mergeCell ref="H63:H66"/>
    <mergeCell ref="I63:I66"/>
    <mergeCell ref="J63:J66"/>
    <mergeCell ref="K63:K66"/>
    <mergeCell ref="H59:H62"/>
    <mergeCell ref="I59:I62"/>
    <mergeCell ref="J59:J62"/>
    <mergeCell ref="K59:K62"/>
    <mergeCell ref="L63:L66"/>
    <mergeCell ref="M63:M66"/>
    <mergeCell ref="N63:N66"/>
    <mergeCell ref="L59:L62"/>
    <mergeCell ref="H55:H58"/>
    <mergeCell ref="I55:I58"/>
    <mergeCell ref="F65:F66"/>
    <mergeCell ref="J51:J54"/>
    <mergeCell ref="H51:H54"/>
    <mergeCell ref="I51:I54"/>
    <mergeCell ref="L55:L58"/>
    <mergeCell ref="M55:M58"/>
    <mergeCell ref="N55:N58"/>
    <mergeCell ref="A59:A62"/>
    <mergeCell ref="B59:B62"/>
    <mergeCell ref="C59:C62"/>
    <mergeCell ref="D59:D62"/>
    <mergeCell ref="E59:E61"/>
    <mergeCell ref="F61:F62"/>
    <mergeCell ref="G59:G62"/>
    <mergeCell ref="M59:M62"/>
    <mergeCell ref="N59:N62"/>
    <mergeCell ref="A55:A58"/>
    <mergeCell ref="B55:B58"/>
    <mergeCell ref="C55:C58"/>
    <mergeCell ref="D55:D58"/>
    <mergeCell ref="E55:E57"/>
    <mergeCell ref="J55:J58"/>
    <mergeCell ref="G55:G58"/>
    <mergeCell ref="I67:I70"/>
    <mergeCell ref="J67:J70"/>
    <mergeCell ref="K67:K70"/>
    <mergeCell ref="G67:G70"/>
    <mergeCell ref="F69:F70"/>
    <mergeCell ref="A63:A66"/>
    <mergeCell ref="B63:B66"/>
    <mergeCell ref="C63:C66"/>
    <mergeCell ref="D63:D66"/>
    <mergeCell ref="E63:E65"/>
    <mergeCell ref="G63:G66"/>
    <mergeCell ref="M75:M78"/>
    <mergeCell ref="N75:N78"/>
    <mergeCell ref="K71:K74"/>
    <mergeCell ref="H71:H74"/>
    <mergeCell ref="I71:I74"/>
    <mergeCell ref="J71:J74"/>
    <mergeCell ref="L71:L74"/>
    <mergeCell ref="M71:M74"/>
    <mergeCell ref="N71:N74"/>
    <mergeCell ref="F77:F78"/>
    <mergeCell ref="G75:G78"/>
    <mergeCell ref="H75:H78"/>
    <mergeCell ref="I75:I78"/>
    <mergeCell ref="J75:J78"/>
    <mergeCell ref="K75:K78"/>
    <mergeCell ref="A75:A78"/>
    <mergeCell ref="B75:B78"/>
    <mergeCell ref="C75:C78"/>
    <mergeCell ref="D75:D78"/>
    <mergeCell ref="E75:E77"/>
    <mergeCell ref="F73:F74"/>
    <mergeCell ref="G71:G74"/>
    <mergeCell ref="A71:A74"/>
    <mergeCell ref="B71:B74"/>
    <mergeCell ref="C71:C74"/>
    <mergeCell ref="D71:D74"/>
    <mergeCell ref="E71:E73"/>
    <mergeCell ref="M7:M10"/>
    <mergeCell ref="N7:N10"/>
    <mergeCell ref="M11:M14"/>
    <mergeCell ref="N11:N14"/>
    <mergeCell ref="L39:L42"/>
    <mergeCell ref="M39:M42"/>
    <mergeCell ref="N39:N42"/>
    <mergeCell ref="M35:M38"/>
    <mergeCell ref="L67:L70"/>
    <mergeCell ref="M67:M70"/>
    <mergeCell ref="N67:N70"/>
    <mergeCell ref="A67:A70"/>
    <mergeCell ref="B67:B70"/>
    <mergeCell ref="C67:C70"/>
    <mergeCell ref="D67:D70"/>
    <mergeCell ref="E67:E69"/>
    <mergeCell ref="H67:H70"/>
    <mergeCell ref="A79:A82"/>
    <mergeCell ref="B79:B82"/>
    <mergeCell ref="C79:C82"/>
    <mergeCell ref="D79:D82"/>
    <mergeCell ref="E79:E81"/>
    <mergeCell ref="K79:K82"/>
    <mergeCell ref="F81:F82"/>
    <mergeCell ref="A83:A86"/>
    <mergeCell ref="B83:B86"/>
    <mergeCell ref="C83:C86"/>
    <mergeCell ref="D83:D86"/>
    <mergeCell ref="E83:E85"/>
    <mergeCell ref="G83:G86"/>
    <mergeCell ref="H83:H86"/>
    <mergeCell ref="I83:I86"/>
    <mergeCell ref="F89:F90"/>
    <mergeCell ref="J83:J86"/>
    <mergeCell ref="K83:K86"/>
    <mergeCell ref="L83:L86"/>
    <mergeCell ref="M83:M86"/>
    <mergeCell ref="N83:N86"/>
    <mergeCell ref="G79:G82"/>
    <mergeCell ref="F85:F86"/>
    <mergeCell ref="A87:A90"/>
    <mergeCell ref="B87:B90"/>
    <mergeCell ref="C87:C90"/>
    <mergeCell ref="D87:D90"/>
    <mergeCell ref="E87:E89"/>
    <mergeCell ref="G87:G90"/>
    <mergeCell ref="H87:H90"/>
    <mergeCell ref="I87:I90"/>
    <mergeCell ref="J87:J90"/>
    <mergeCell ref="K87:K90"/>
    <mergeCell ref="L87:L90"/>
    <mergeCell ref="M87:M90"/>
    <mergeCell ref="N87:N90"/>
    <mergeCell ref="L79:L82"/>
    <mergeCell ref="M79:M82"/>
    <mergeCell ref="N79:N82"/>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76"/>
  <sheetViews>
    <sheetView zoomScale="55" zoomScaleNormal="55" workbookViewId="0">
      <selection sqref="A1:XFD1048576"/>
    </sheetView>
  </sheetViews>
  <sheetFormatPr defaultColWidth="9.140625" defaultRowHeight="14.45"/>
  <cols>
    <col min="1" max="1" width="5.5703125" style="73" customWidth="1"/>
    <col min="2" max="2" width="16.28515625" style="73" customWidth="1"/>
    <col min="3" max="3" width="13.85546875" style="73" customWidth="1"/>
    <col min="4" max="4" width="32.140625" style="45" customWidth="1"/>
    <col min="5" max="5" width="20.28515625" style="45" customWidth="1"/>
    <col min="6" max="6" width="47.42578125" style="45" customWidth="1"/>
    <col min="7" max="7" width="24" style="45" customWidth="1"/>
    <col min="8" max="8" width="25.28515625" style="45" customWidth="1"/>
    <col min="9" max="9" width="26.140625" style="45" customWidth="1"/>
    <col min="10" max="10" width="19.85546875" style="73" customWidth="1"/>
    <col min="11" max="11" width="14.85546875" style="73" customWidth="1"/>
    <col min="12" max="12" width="23.28515625" style="73" customWidth="1"/>
    <col min="13" max="13" width="17.7109375" style="73" customWidth="1"/>
    <col min="14" max="14" width="21.7109375" style="73" customWidth="1"/>
    <col min="15" max="16384" width="9.140625" style="19"/>
  </cols>
  <sheetData>
    <row r="1" spans="1:14" ht="26.45" customHeight="1"/>
    <row r="2" spans="1:14" s="24" customFormat="1" ht="30" customHeight="1">
      <c r="A2" s="246" t="s">
        <v>471</v>
      </c>
      <c r="B2" s="246"/>
      <c r="C2" s="246"/>
      <c r="D2" s="246"/>
      <c r="E2" s="246"/>
      <c r="F2" s="246"/>
      <c r="G2" s="204"/>
      <c r="H2" s="15"/>
      <c r="I2" s="15"/>
      <c r="J2" s="15"/>
      <c r="K2" s="15"/>
      <c r="L2" s="15"/>
      <c r="M2" s="92"/>
      <c r="N2" s="2"/>
    </row>
    <row r="3" spans="1:14" s="24" customFormat="1" ht="30" customHeight="1">
      <c r="A3" s="75"/>
      <c r="B3" s="75"/>
      <c r="C3" s="75"/>
      <c r="D3" s="76"/>
      <c r="E3" s="71"/>
      <c r="F3" s="71"/>
      <c r="G3" s="71"/>
      <c r="H3" s="15"/>
      <c r="I3" s="15"/>
      <c r="J3" s="15"/>
      <c r="K3" s="15"/>
      <c r="L3" s="15"/>
      <c r="M3" s="92"/>
      <c r="N3" s="2"/>
    </row>
    <row r="4" spans="1:14" ht="19.149999999999999" customHeight="1" thickBot="1"/>
    <row r="5" spans="1:14" ht="48" customHeight="1">
      <c r="A5" s="77"/>
      <c r="B5" s="418" t="s">
        <v>1</v>
      </c>
      <c r="C5" s="418"/>
      <c r="D5" s="418"/>
      <c r="E5" s="418"/>
      <c r="F5" s="418"/>
      <c r="G5" s="418"/>
      <c r="H5" s="418"/>
      <c r="I5" s="418"/>
      <c r="J5" s="418"/>
      <c r="K5" s="418"/>
      <c r="L5" s="415" t="s">
        <v>2</v>
      </c>
      <c r="M5" s="416"/>
      <c r="N5" s="417"/>
    </row>
    <row r="6" spans="1:14" ht="140.44999999999999" customHeight="1" thickBot="1">
      <c r="A6" s="43" t="s">
        <v>3</v>
      </c>
      <c r="B6" s="38" t="s">
        <v>4</v>
      </c>
      <c r="C6" s="38" t="s">
        <v>5</v>
      </c>
      <c r="D6" s="38" t="s">
        <v>132</v>
      </c>
      <c r="E6" s="37" t="s">
        <v>7</v>
      </c>
      <c r="F6" s="38" t="s">
        <v>8</v>
      </c>
      <c r="G6" s="38" t="s">
        <v>9</v>
      </c>
      <c r="H6" s="37" t="s">
        <v>10</v>
      </c>
      <c r="I6" s="38" t="s">
        <v>11</v>
      </c>
      <c r="J6" s="38" t="s">
        <v>12</v>
      </c>
      <c r="K6" s="38" t="s">
        <v>13</v>
      </c>
      <c r="L6" s="39" t="s">
        <v>472</v>
      </c>
      <c r="M6" s="39" t="s">
        <v>15</v>
      </c>
      <c r="N6" s="155" t="s">
        <v>16</v>
      </c>
    </row>
    <row r="7" spans="1:14" ht="79.150000000000006" customHeight="1">
      <c r="A7" s="392">
        <v>1</v>
      </c>
      <c r="B7" s="263" t="s">
        <v>473</v>
      </c>
      <c r="C7" s="389">
        <v>9</v>
      </c>
      <c r="D7" s="263" t="s">
        <v>474</v>
      </c>
      <c r="E7" s="263" t="s">
        <v>475</v>
      </c>
      <c r="F7" s="133" t="s">
        <v>476</v>
      </c>
      <c r="G7" s="263" t="s">
        <v>34</v>
      </c>
      <c r="H7" s="263" t="s">
        <v>477</v>
      </c>
      <c r="I7" s="263" t="s">
        <v>478</v>
      </c>
      <c r="J7" s="409">
        <v>170000000</v>
      </c>
      <c r="K7" s="389" t="s">
        <v>24</v>
      </c>
      <c r="L7" s="263" t="s">
        <v>479</v>
      </c>
      <c r="M7" s="379" t="s">
        <v>480</v>
      </c>
      <c r="N7" s="382" t="s">
        <v>481</v>
      </c>
    </row>
    <row r="8" spans="1:14" ht="64.150000000000006" customHeight="1">
      <c r="A8" s="392"/>
      <c r="B8" s="263"/>
      <c r="C8" s="389"/>
      <c r="D8" s="263"/>
      <c r="E8" s="263"/>
      <c r="F8" s="131" t="s">
        <v>482</v>
      </c>
      <c r="G8" s="263"/>
      <c r="H8" s="263"/>
      <c r="I8" s="263"/>
      <c r="J8" s="409"/>
      <c r="K8" s="389"/>
      <c r="L8" s="263"/>
      <c r="M8" s="379"/>
      <c r="N8" s="382"/>
    </row>
    <row r="9" spans="1:14" ht="64.150000000000006" customHeight="1">
      <c r="A9" s="392"/>
      <c r="B9" s="263"/>
      <c r="C9" s="389"/>
      <c r="D9" s="263"/>
      <c r="E9" s="263"/>
      <c r="F9" s="261" t="s">
        <v>483</v>
      </c>
      <c r="G9" s="263"/>
      <c r="H9" s="263"/>
      <c r="I9" s="263"/>
      <c r="J9" s="409"/>
      <c r="K9" s="389"/>
      <c r="L9" s="263"/>
      <c r="M9" s="379"/>
      <c r="N9" s="382"/>
    </row>
    <row r="10" spans="1:14" ht="46.9" customHeight="1">
      <c r="A10" s="393"/>
      <c r="B10" s="262"/>
      <c r="C10" s="390"/>
      <c r="D10" s="262"/>
      <c r="E10" s="129"/>
      <c r="F10" s="262"/>
      <c r="G10" s="262"/>
      <c r="H10" s="262"/>
      <c r="I10" s="262"/>
      <c r="J10" s="410"/>
      <c r="K10" s="390"/>
      <c r="L10" s="262"/>
      <c r="M10" s="384"/>
      <c r="N10" s="411"/>
    </row>
    <row r="11" spans="1:14" ht="77.45" customHeight="1">
      <c r="A11" s="391">
        <v>2</v>
      </c>
      <c r="B11" s="261" t="s">
        <v>473</v>
      </c>
      <c r="C11" s="412" t="s">
        <v>484</v>
      </c>
      <c r="D11" s="261" t="s">
        <v>485</v>
      </c>
      <c r="E11" s="261" t="s">
        <v>486</v>
      </c>
      <c r="F11" s="131" t="s">
        <v>487</v>
      </c>
      <c r="G11" s="261" t="s">
        <v>34</v>
      </c>
      <c r="H11" s="261" t="s">
        <v>488</v>
      </c>
      <c r="I11" s="261" t="s">
        <v>489</v>
      </c>
      <c r="J11" s="408">
        <v>600000000</v>
      </c>
      <c r="K11" s="388" t="s">
        <v>24</v>
      </c>
      <c r="L11" s="261" t="s">
        <v>490</v>
      </c>
      <c r="M11" s="378" t="s">
        <v>491</v>
      </c>
      <c r="N11" s="381" t="s">
        <v>492</v>
      </c>
    </row>
    <row r="12" spans="1:14" ht="59.25" customHeight="1">
      <c r="A12" s="392"/>
      <c r="B12" s="263"/>
      <c r="C12" s="413"/>
      <c r="D12" s="263"/>
      <c r="E12" s="263"/>
      <c r="F12" s="132" t="s">
        <v>493</v>
      </c>
      <c r="G12" s="263"/>
      <c r="H12" s="263"/>
      <c r="I12" s="263"/>
      <c r="J12" s="409"/>
      <c r="K12" s="389"/>
      <c r="L12" s="263"/>
      <c r="M12" s="379"/>
      <c r="N12" s="382"/>
    </row>
    <row r="13" spans="1:14" ht="30" customHeight="1">
      <c r="A13" s="392"/>
      <c r="B13" s="263"/>
      <c r="C13" s="413"/>
      <c r="D13" s="263"/>
      <c r="E13" s="262"/>
      <c r="F13" s="261" t="s">
        <v>494</v>
      </c>
      <c r="G13" s="263"/>
      <c r="H13" s="263"/>
      <c r="I13" s="263"/>
      <c r="J13" s="409"/>
      <c r="K13" s="389"/>
      <c r="L13" s="263"/>
      <c r="M13" s="379"/>
      <c r="N13" s="382"/>
    </row>
    <row r="14" spans="1:14" ht="40.9" customHeight="1">
      <c r="A14" s="393"/>
      <c r="B14" s="262"/>
      <c r="C14" s="414"/>
      <c r="D14" s="262"/>
      <c r="E14" s="127"/>
      <c r="F14" s="262"/>
      <c r="G14" s="262"/>
      <c r="H14" s="262"/>
      <c r="I14" s="262"/>
      <c r="J14" s="410"/>
      <c r="K14" s="390"/>
      <c r="L14" s="262"/>
      <c r="M14" s="384"/>
      <c r="N14" s="411"/>
    </row>
    <row r="15" spans="1:14" ht="57" customHeight="1">
      <c r="A15" s="391">
        <v>3</v>
      </c>
      <c r="B15" s="261" t="s">
        <v>495</v>
      </c>
      <c r="C15" s="388" t="s">
        <v>496</v>
      </c>
      <c r="D15" s="261" t="s">
        <v>497</v>
      </c>
      <c r="E15" s="261" t="s">
        <v>498</v>
      </c>
      <c r="F15" s="131" t="s">
        <v>499</v>
      </c>
      <c r="G15" s="261" t="s">
        <v>468</v>
      </c>
      <c r="H15" s="261" t="s">
        <v>500</v>
      </c>
      <c r="I15" s="261" t="s">
        <v>501</v>
      </c>
      <c r="J15" s="408">
        <v>325880000</v>
      </c>
      <c r="K15" s="388" t="s">
        <v>140</v>
      </c>
      <c r="L15" s="261" t="s">
        <v>502</v>
      </c>
      <c r="M15" s="378" t="s">
        <v>503</v>
      </c>
      <c r="N15" s="381" t="s">
        <v>504</v>
      </c>
    </row>
    <row r="16" spans="1:14" ht="59.25" customHeight="1">
      <c r="A16" s="392"/>
      <c r="B16" s="263"/>
      <c r="C16" s="389"/>
      <c r="D16" s="263"/>
      <c r="E16" s="263"/>
      <c r="F16" s="132" t="s">
        <v>505</v>
      </c>
      <c r="G16" s="263"/>
      <c r="H16" s="263"/>
      <c r="I16" s="263"/>
      <c r="J16" s="409"/>
      <c r="K16" s="389"/>
      <c r="L16" s="263"/>
      <c r="M16" s="379"/>
      <c r="N16" s="382"/>
    </row>
    <row r="17" spans="1:14" ht="34.9" customHeight="1">
      <c r="A17" s="392"/>
      <c r="B17" s="263"/>
      <c r="C17" s="389"/>
      <c r="D17" s="263"/>
      <c r="E17" s="262"/>
      <c r="F17" s="261" t="s">
        <v>506</v>
      </c>
      <c r="G17" s="263"/>
      <c r="H17" s="263"/>
      <c r="I17" s="263"/>
      <c r="J17" s="409"/>
      <c r="K17" s="389"/>
      <c r="L17" s="263"/>
      <c r="M17" s="379"/>
      <c r="N17" s="382"/>
    </row>
    <row r="18" spans="1:14" ht="34.15" customHeight="1">
      <c r="A18" s="393"/>
      <c r="B18" s="262"/>
      <c r="C18" s="390"/>
      <c r="D18" s="262"/>
      <c r="E18" s="156"/>
      <c r="F18" s="262"/>
      <c r="G18" s="262"/>
      <c r="H18" s="262"/>
      <c r="I18" s="262"/>
      <c r="J18" s="410"/>
      <c r="K18" s="390"/>
      <c r="L18" s="262"/>
      <c r="M18" s="384"/>
      <c r="N18" s="411"/>
    </row>
    <row r="19" spans="1:14" ht="51" customHeight="1">
      <c r="A19" s="391">
        <v>4</v>
      </c>
      <c r="B19" s="261" t="s">
        <v>495</v>
      </c>
      <c r="C19" s="388" t="s">
        <v>496</v>
      </c>
      <c r="D19" s="261" t="s">
        <v>497</v>
      </c>
      <c r="E19" s="261" t="s">
        <v>507</v>
      </c>
      <c r="F19" s="131" t="s">
        <v>499</v>
      </c>
      <c r="G19" s="261" t="s">
        <v>468</v>
      </c>
      <c r="H19" s="261" t="s">
        <v>508</v>
      </c>
      <c r="I19" s="261" t="s">
        <v>501</v>
      </c>
      <c r="J19" s="408">
        <v>100000000</v>
      </c>
      <c r="K19" s="388" t="s">
        <v>140</v>
      </c>
      <c r="L19" s="261" t="s">
        <v>502</v>
      </c>
      <c r="M19" s="378" t="s">
        <v>509</v>
      </c>
      <c r="N19" s="381" t="s">
        <v>510</v>
      </c>
    </row>
    <row r="20" spans="1:14" ht="40.15" customHeight="1">
      <c r="A20" s="392"/>
      <c r="B20" s="263"/>
      <c r="C20" s="389"/>
      <c r="D20" s="263"/>
      <c r="E20" s="263"/>
      <c r="F20" s="132" t="s">
        <v>511</v>
      </c>
      <c r="G20" s="263"/>
      <c r="H20" s="263"/>
      <c r="I20" s="263"/>
      <c r="J20" s="409"/>
      <c r="K20" s="389"/>
      <c r="L20" s="263"/>
      <c r="M20" s="379"/>
      <c r="N20" s="382"/>
    </row>
    <row r="21" spans="1:14" ht="36.6" customHeight="1">
      <c r="A21" s="392"/>
      <c r="B21" s="263"/>
      <c r="C21" s="389"/>
      <c r="D21" s="263"/>
      <c r="E21" s="262"/>
      <c r="F21" s="261" t="s">
        <v>512</v>
      </c>
      <c r="G21" s="263"/>
      <c r="H21" s="263"/>
      <c r="I21" s="263"/>
      <c r="J21" s="409"/>
      <c r="K21" s="389"/>
      <c r="L21" s="263"/>
      <c r="M21" s="379"/>
      <c r="N21" s="382"/>
    </row>
    <row r="22" spans="1:14" ht="93.6" customHeight="1">
      <c r="A22" s="393"/>
      <c r="B22" s="262"/>
      <c r="C22" s="390"/>
      <c r="D22" s="262"/>
      <c r="E22" s="157"/>
      <c r="F22" s="262"/>
      <c r="G22" s="262"/>
      <c r="H22" s="262"/>
      <c r="I22" s="262"/>
      <c r="J22" s="410"/>
      <c r="K22" s="390"/>
      <c r="L22" s="262"/>
      <c r="M22" s="384"/>
      <c r="N22" s="411"/>
    </row>
    <row r="23" spans="1:14" ht="60" customHeight="1">
      <c r="A23" s="391">
        <v>5</v>
      </c>
      <c r="B23" s="261" t="s">
        <v>495</v>
      </c>
      <c r="C23" s="388" t="s">
        <v>496</v>
      </c>
      <c r="D23" s="261" t="s">
        <v>497</v>
      </c>
      <c r="E23" s="261" t="s">
        <v>513</v>
      </c>
      <c r="F23" s="131" t="s">
        <v>499</v>
      </c>
      <c r="G23" s="261"/>
      <c r="H23" s="261" t="s">
        <v>514</v>
      </c>
      <c r="I23" s="261" t="s">
        <v>501</v>
      </c>
      <c r="J23" s="408">
        <v>5000000</v>
      </c>
      <c r="K23" s="388" t="s">
        <v>140</v>
      </c>
      <c r="L23" s="378" t="s">
        <v>515</v>
      </c>
      <c r="M23" s="378" t="s">
        <v>516</v>
      </c>
      <c r="N23" s="381" t="s">
        <v>517</v>
      </c>
    </row>
    <row r="24" spans="1:14" ht="69" customHeight="1">
      <c r="A24" s="392"/>
      <c r="B24" s="263"/>
      <c r="C24" s="389"/>
      <c r="D24" s="263"/>
      <c r="E24" s="263"/>
      <c r="F24" s="132" t="s">
        <v>518</v>
      </c>
      <c r="G24" s="263"/>
      <c r="H24" s="263"/>
      <c r="I24" s="263"/>
      <c r="J24" s="409"/>
      <c r="K24" s="389"/>
      <c r="L24" s="379"/>
      <c r="M24" s="379"/>
      <c r="N24" s="382"/>
    </row>
    <row r="25" spans="1:14" ht="22.9" customHeight="1">
      <c r="A25" s="392"/>
      <c r="B25" s="263"/>
      <c r="C25" s="389"/>
      <c r="D25" s="263"/>
      <c r="E25" s="262"/>
      <c r="F25" s="261" t="s">
        <v>512</v>
      </c>
      <c r="G25" s="263"/>
      <c r="H25" s="263"/>
      <c r="I25" s="263"/>
      <c r="J25" s="409"/>
      <c r="K25" s="389"/>
      <c r="L25" s="379"/>
      <c r="M25" s="379"/>
      <c r="N25" s="382"/>
    </row>
    <row r="26" spans="1:14" ht="102.6" customHeight="1">
      <c r="A26" s="393"/>
      <c r="B26" s="262"/>
      <c r="C26" s="390"/>
      <c r="D26" s="262"/>
      <c r="E26" s="127"/>
      <c r="F26" s="262"/>
      <c r="G26" s="262"/>
      <c r="H26" s="262"/>
      <c r="I26" s="262"/>
      <c r="J26" s="410"/>
      <c r="K26" s="390"/>
      <c r="L26" s="384"/>
      <c r="M26" s="384"/>
      <c r="N26" s="411"/>
    </row>
    <row r="27" spans="1:14" ht="121.9" customHeight="1">
      <c r="A27" s="391">
        <v>6</v>
      </c>
      <c r="B27" s="261" t="s">
        <v>519</v>
      </c>
      <c r="C27" s="388">
        <v>48</v>
      </c>
      <c r="D27" s="261" t="s">
        <v>520</v>
      </c>
      <c r="E27" s="261" t="s">
        <v>521</v>
      </c>
      <c r="F27" s="131" t="s">
        <v>522</v>
      </c>
      <c r="G27" s="261" t="s">
        <v>34</v>
      </c>
      <c r="H27" s="261" t="s">
        <v>523</v>
      </c>
      <c r="I27" s="261" t="s">
        <v>524</v>
      </c>
      <c r="J27" s="408">
        <v>452200000</v>
      </c>
      <c r="K27" s="261" t="s">
        <v>525</v>
      </c>
      <c r="L27" s="261" t="s">
        <v>526</v>
      </c>
      <c r="M27" s="378" t="s">
        <v>527</v>
      </c>
      <c r="N27" s="385" t="s">
        <v>528</v>
      </c>
    </row>
    <row r="28" spans="1:14" ht="90" customHeight="1">
      <c r="A28" s="392"/>
      <c r="B28" s="263"/>
      <c r="C28" s="389"/>
      <c r="D28" s="263"/>
      <c r="E28" s="263"/>
      <c r="F28" s="132" t="s">
        <v>529</v>
      </c>
      <c r="G28" s="263"/>
      <c r="H28" s="263"/>
      <c r="I28" s="263"/>
      <c r="J28" s="409"/>
      <c r="K28" s="263"/>
      <c r="L28" s="263"/>
      <c r="M28" s="379"/>
      <c r="N28" s="386"/>
    </row>
    <row r="29" spans="1:14" ht="24.6" customHeight="1">
      <c r="A29" s="392"/>
      <c r="B29" s="263"/>
      <c r="C29" s="389"/>
      <c r="D29" s="263"/>
      <c r="E29" s="262"/>
      <c r="F29" s="261" t="s">
        <v>530</v>
      </c>
      <c r="G29" s="263"/>
      <c r="H29" s="263"/>
      <c r="I29" s="263"/>
      <c r="J29" s="409"/>
      <c r="K29" s="263"/>
      <c r="L29" s="263"/>
      <c r="M29" s="379"/>
      <c r="N29" s="386"/>
    </row>
    <row r="30" spans="1:14" ht="34.5" customHeight="1">
      <c r="A30" s="393"/>
      <c r="B30" s="262"/>
      <c r="C30" s="390"/>
      <c r="D30" s="262"/>
      <c r="E30" s="157"/>
      <c r="F30" s="262"/>
      <c r="G30" s="262"/>
      <c r="H30" s="262"/>
      <c r="I30" s="262"/>
      <c r="J30" s="410"/>
      <c r="K30" s="263"/>
      <c r="L30" s="262"/>
      <c r="M30" s="384"/>
      <c r="N30" s="387"/>
    </row>
    <row r="31" spans="1:14" ht="60.75" customHeight="1">
      <c r="A31" s="391">
        <v>7</v>
      </c>
      <c r="B31" s="261" t="s">
        <v>519</v>
      </c>
      <c r="C31" s="388">
        <v>50</v>
      </c>
      <c r="D31" s="261" t="s">
        <v>531</v>
      </c>
      <c r="E31" s="261" t="s">
        <v>532</v>
      </c>
      <c r="F31" s="132" t="s">
        <v>533</v>
      </c>
      <c r="G31" s="261" t="s">
        <v>34</v>
      </c>
      <c r="H31" s="261" t="s">
        <v>534</v>
      </c>
      <c r="I31" s="261" t="s">
        <v>524</v>
      </c>
      <c r="J31" s="408">
        <v>200100000</v>
      </c>
      <c r="K31" s="263"/>
      <c r="L31" s="261" t="s">
        <v>535</v>
      </c>
      <c r="M31" s="378" t="s">
        <v>536</v>
      </c>
      <c r="N31" s="385" t="s">
        <v>537</v>
      </c>
    </row>
    <row r="32" spans="1:14" ht="48.6" customHeight="1">
      <c r="A32" s="392"/>
      <c r="B32" s="263"/>
      <c r="C32" s="389"/>
      <c r="D32" s="263"/>
      <c r="E32" s="263"/>
      <c r="F32" s="132" t="s">
        <v>538</v>
      </c>
      <c r="G32" s="263"/>
      <c r="H32" s="263"/>
      <c r="I32" s="263"/>
      <c r="J32" s="409"/>
      <c r="K32" s="263"/>
      <c r="L32" s="263"/>
      <c r="M32" s="379"/>
      <c r="N32" s="386"/>
    </row>
    <row r="33" spans="1:14" ht="49.15" customHeight="1">
      <c r="A33" s="392"/>
      <c r="B33" s="263"/>
      <c r="C33" s="389"/>
      <c r="D33" s="263"/>
      <c r="E33" s="262"/>
      <c r="F33" s="261" t="s">
        <v>539</v>
      </c>
      <c r="G33" s="263"/>
      <c r="H33" s="263"/>
      <c r="I33" s="263"/>
      <c r="J33" s="409"/>
      <c r="K33" s="263"/>
      <c r="L33" s="263"/>
      <c r="M33" s="379"/>
      <c r="N33" s="386"/>
    </row>
    <row r="34" spans="1:14" ht="69.599999999999994" customHeight="1">
      <c r="A34" s="393"/>
      <c r="B34" s="262"/>
      <c r="C34" s="390"/>
      <c r="D34" s="262"/>
      <c r="E34" s="157"/>
      <c r="F34" s="262"/>
      <c r="G34" s="262"/>
      <c r="H34" s="262"/>
      <c r="I34" s="262"/>
      <c r="J34" s="410"/>
      <c r="K34" s="263"/>
      <c r="L34" s="262"/>
      <c r="M34" s="384"/>
      <c r="N34" s="387"/>
    </row>
    <row r="35" spans="1:14" ht="131.44999999999999" customHeight="1">
      <c r="A35" s="391">
        <v>8</v>
      </c>
      <c r="B35" s="261" t="s">
        <v>519</v>
      </c>
      <c r="C35" s="388">
        <v>52</v>
      </c>
      <c r="D35" s="261" t="s">
        <v>540</v>
      </c>
      <c r="E35" s="261" t="s">
        <v>541</v>
      </c>
      <c r="F35" s="131" t="s">
        <v>542</v>
      </c>
      <c r="G35" s="261" t="s">
        <v>34</v>
      </c>
      <c r="H35" s="261" t="s">
        <v>543</v>
      </c>
      <c r="I35" s="261" t="s">
        <v>524</v>
      </c>
      <c r="J35" s="408">
        <v>78700000</v>
      </c>
      <c r="K35" s="263"/>
      <c r="L35" s="261" t="s">
        <v>535</v>
      </c>
      <c r="M35" s="378" t="s">
        <v>544</v>
      </c>
      <c r="N35" s="381" t="s">
        <v>545</v>
      </c>
    </row>
    <row r="36" spans="1:14" ht="94.9" customHeight="1">
      <c r="A36" s="392"/>
      <c r="B36" s="263"/>
      <c r="C36" s="389"/>
      <c r="D36" s="263"/>
      <c r="E36" s="263"/>
      <c r="F36" s="132" t="s">
        <v>546</v>
      </c>
      <c r="G36" s="263"/>
      <c r="H36" s="263"/>
      <c r="I36" s="263"/>
      <c r="J36" s="409"/>
      <c r="K36" s="263"/>
      <c r="L36" s="263"/>
      <c r="M36" s="379"/>
      <c r="N36" s="382"/>
    </row>
    <row r="37" spans="1:14" ht="39.6" customHeight="1">
      <c r="A37" s="392"/>
      <c r="B37" s="263"/>
      <c r="C37" s="389"/>
      <c r="D37" s="263"/>
      <c r="E37" s="263"/>
      <c r="F37" s="261" t="s">
        <v>547</v>
      </c>
      <c r="G37" s="263"/>
      <c r="H37" s="263"/>
      <c r="I37" s="263"/>
      <c r="J37" s="409"/>
      <c r="K37" s="263"/>
      <c r="L37" s="263"/>
      <c r="M37" s="379"/>
      <c r="N37" s="382"/>
    </row>
    <row r="38" spans="1:14" ht="70.900000000000006" customHeight="1">
      <c r="A38" s="393"/>
      <c r="B38" s="262"/>
      <c r="C38" s="390"/>
      <c r="D38" s="262"/>
      <c r="E38" s="130"/>
      <c r="F38" s="262"/>
      <c r="G38" s="262"/>
      <c r="H38" s="262"/>
      <c r="I38" s="262"/>
      <c r="J38" s="410"/>
      <c r="K38" s="262"/>
      <c r="L38" s="262"/>
      <c r="M38" s="384"/>
      <c r="N38" s="411"/>
    </row>
    <row r="39" spans="1:14" ht="97.15" customHeight="1">
      <c r="A39" s="391">
        <v>9</v>
      </c>
      <c r="B39" s="261" t="s">
        <v>519</v>
      </c>
      <c r="C39" s="388">
        <v>54</v>
      </c>
      <c r="D39" s="261" t="s">
        <v>548</v>
      </c>
      <c r="E39" s="261" t="s">
        <v>549</v>
      </c>
      <c r="F39" s="131" t="s">
        <v>550</v>
      </c>
      <c r="G39" s="261"/>
      <c r="H39" s="261" t="s">
        <v>551</v>
      </c>
      <c r="I39" s="261" t="s">
        <v>552</v>
      </c>
      <c r="J39" s="408">
        <v>220000000</v>
      </c>
      <c r="K39" s="388" t="s">
        <v>140</v>
      </c>
      <c r="L39" s="378" t="s">
        <v>553</v>
      </c>
      <c r="M39" s="378" t="s">
        <v>554</v>
      </c>
      <c r="N39" s="381" t="s">
        <v>555</v>
      </c>
    </row>
    <row r="40" spans="1:14" ht="87" customHeight="1">
      <c r="A40" s="392"/>
      <c r="B40" s="263"/>
      <c r="C40" s="389"/>
      <c r="D40" s="263"/>
      <c r="E40" s="263"/>
      <c r="F40" s="132" t="s">
        <v>556</v>
      </c>
      <c r="G40" s="263"/>
      <c r="H40" s="263"/>
      <c r="I40" s="263"/>
      <c r="J40" s="409"/>
      <c r="K40" s="389"/>
      <c r="L40" s="379"/>
      <c r="M40" s="379"/>
      <c r="N40" s="382"/>
    </row>
    <row r="41" spans="1:14" ht="27.6" customHeight="1">
      <c r="A41" s="392"/>
      <c r="B41" s="263"/>
      <c r="C41" s="389"/>
      <c r="D41" s="263"/>
      <c r="E41" s="263"/>
      <c r="F41" s="261" t="s">
        <v>557</v>
      </c>
      <c r="G41" s="263"/>
      <c r="H41" s="263"/>
      <c r="I41" s="263"/>
      <c r="J41" s="409"/>
      <c r="K41" s="389"/>
      <c r="L41" s="379"/>
      <c r="M41" s="379"/>
      <c r="N41" s="382"/>
    </row>
    <row r="42" spans="1:14" ht="85.15" customHeight="1">
      <c r="A42" s="393"/>
      <c r="B42" s="262"/>
      <c r="C42" s="390"/>
      <c r="D42" s="262"/>
      <c r="E42" s="130"/>
      <c r="F42" s="262"/>
      <c r="G42" s="262"/>
      <c r="H42" s="262"/>
      <c r="I42" s="262"/>
      <c r="J42" s="410"/>
      <c r="K42" s="390"/>
      <c r="L42" s="384"/>
      <c r="M42" s="384"/>
      <c r="N42" s="411"/>
    </row>
    <row r="43" spans="1:14" ht="135" customHeight="1">
      <c r="A43" s="391">
        <v>10</v>
      </c>
      <c r="B43" s="261" t="s">
        <v>519</v>
      </c>
      <c r="C43" s="388">
        <v>55</v>
      </c>
      <c r="D43" s="261" t="s">
        <v>558</v>
      </c>
      <c r="E43" s="261" t="s">
        <v>559</v>
      </c>
      <c r="F43" s="131" t="s">
        <v>560</v>
      </c>
      <c r="G43" s="261" t="s">
        <v>34</v>
      </c>
      <c r="H43" s="261" t="s">
        <v>561</v>
      </c>
      <c r="I43" s="261" t="s">
        <v>562</v>
      </c>
      <c r="J43" s="279">
        <v>228221855</v>
      </c>
      <c r="K43" s="388" t="s">
        <v>24</v>
      </c>
      <c r="L43" s="261" t="s">
        <v>563</v>
      </c>
      <c r="M43" s="378" t="s">
        <v>564</v>
      </c>
      <c r="N43" s="385" t="s">
        <v>565</v>
      </c>
    </row>
    <row r="44" spans="1:14" ht="35.25" customHeight="1">
      <c r="A44" s="392"/>
      <c r="B44" s="263"/>
      <c r="C44" s="389"/>
      <c r="D44" s="263"/>
      <c r="E44" s="263"/>
      <c r="F44" s="132" t="s">
        <v>566</v>
      </c>
      <c r="G44" s="263"/>
      <c r="H44" s="263"/>
      <c r="I44" s="263"/>
      <c r="J44" s="279"/>
      <c r="K44" s="389"/>
      <c r="L44" s="263"/>
      <c r="M44" s="379"/>
      <c r="N44" s="406"/>
    </row>
    <row r="45" spans="1:14" ht="30" customHeight="1">
      <c r="A45" s="392"/>
      <c r="B45" s="263"/>
      <c r="C45" s="389"/>
      <c r="D45" s="263"/>
      <c r="E45" s="262"/>
      <c r="F45" s="261" t="s">
        <v>567</v>
      </c>
      <c r="G45" s="263"/>
      <c r="H45" s="263"/>
      <c r="I45" s="263"/>
      <c r="J45" s="279"/>
      <c r="K45" s="389"/>
      <c r="L45" s="263"/>
      <c r="M45" s="379"/>
      <c r="N45" s="406"/>
    </row>
    <row r="46" spans="1:14" ht="28.9" customHeight="1">
      <c r="A46" s="393"/>
      <c r="B46" s="262"/>
      <c r="C46" s="390"/>
      <c r="D46" s="262"/>
      <c r="E46" s="130"/>
      <c r="F46" s="262"/>
      <c r="G46" s="262"/>
      <c r="H46" s="262"/>
      <c r="I46" s="262"/>
      <c r="J46" s="279"/>
      <c r="K46" s="390"/>
      <c r="L46" s="262"/>
      <c r="M46" s="384"/>
      <c r="N46" s="407"/>
    </row>
    <row r="47" spans="1:14" ht="168" customHeight="1">
      <c r="A47" s="391">
        <v>11</v>
      </c>
      <c r="B47" s="261" t="s">
        <v>519</v>
      </c>
      <c r="C47" s="388">
        <v>55</v>
      </c>
      <c r="D47" s="261" t="s">
        <v>558</v>
      </c>
      <c r="E47" s="350" t="s">
        <v>568</v>
      </c>
      <c r="F47" s="131" t="s">
        <v>560</v>
      </c>
      <c r="G47" s="261"/>
      <c r="H47" s="261" t="s">
        <v>569</v>
      </c>
      <c r="I47" s="261" t="s">
        <v>570</v>
      </c>
      <c r="J47" s="279">
        <v>6000000</v>
      </c>
      <c r="K47" s="388" t="s">
        <v>140</v>
      </c>
      <c r="L47" s="261" t="s">
        <v>571</v>
      </c>
      <c r="M47" s="378" t="s">
        <v>572</v>
      </c>
      <c r="N47" s="385" t="s">
        <v>573</v>
      </c>
    </row>
    <row r="48" spans="1:14" ht="33" customHeight="1">
      <c r="A48" s="392"/>
      <c r="B48" s="263"/>
      <c r="C48" s="389"/>
      <c r="D48" s="263"/>
      <c r="E48" s="350"/>
      <c r="F48" s="133" t="s">
        <v>574</v>
      </c>
      <c r="G48" s="263"/>
      <c r="H48" s="263"/>
      <c r="I48" s="263"/>
      <c r="J48" s="279"/>
      <c r="K48" s="389"/>
      <c r="L48" s="263"/>
      <c r="M48" s="379"/>
      <c r="N48" s="406"/>
    </row>
    <row r="49" spans="1:14" ht="55.9" customHeight="1">
      <c r="A49" s="392"/>
      <c r="B49" s="263"/>
      <c r="C49" s="389"/>
      <c r="D49" s="263"/>
      <c r="E49" s="350"/>
      <c r="F49" s="261" t="s">
        <v>575</v>
      </c>
      <c r="G49" s="263"/>
      <c r="H49" s="263"/>
      <c r="I49" s="263"/>
      <c r="J49" s="279"/>
      <c r="K49" s="389"/>
      <c r="L49" s="263"/>
      <c r="M49" s="379"/>
      <c r="N49" s="406"/>
    </row>
    <row r="50" spans="1:14" ht="87.6" customHeight="1">
      <c r="A50" s="393"/>
      <c r="B50" s="262"/>
      <c r="C50" s="390"/>
      <c r="D50" s="262"/>
      <c r="E50" s="130"/>
      <c r="F50" s="262"/>
      <c r="G50" s="262"/>
      <c r="H50" s="262"/>
      <c r="I50" s="262"/>
      <c r="J50" s="279"/>
      <c r="K50" s="390"/>
      <c r="L50" s="262"/>
      <c r="M50" s="384"/>
      <c r="N50" s="407"/>
    </row>
    <row r="51" spans="1:14" ht="139.9" customHeight="1">
      <c r="A51" s="391">
        <v>12</v>
      </c>
      <c r="B51" s="261" t="s">
        <v>519</v>
      </c>
      <c r="C51" s="388">
        <v>55</v>
      </c>
      <c r="D51" s="261" t="s">
        <v>558</v>
      </c>
      <c r="E51" s="261" t="s">
        <v>576</v>
      </c>
      <c r="F51" s="131" t="s">
        <v>560</v>
      </c>
      <c r="G51" s="261"/>
      <c r="H51" s="261" t="s">
        <v>577</v>
      </c>
      <c r="I51" s="261" t="s">
        <v>578</v>
      </c>
      <c r="J51" s="279">
        <v>20778145</v>
      </c>
      <c r="K51" s="388" t="s">
        <v>140</v>
      </c>
      <c r="L51" s="261" t="s">
        <v>579</v>
      </c>
      <c r="M51" s="378" t="s">
        <v>580</v>
      </c>
      <c r="N51" s="385" t="s">
        <v>581</v>
      </c>
    </row>
    <row r="52" spans="1:14" ht="48.75" customHeight="1">
      <c r="A52" s="392"/>
      <c r="B52" s="263"/>
      <c r="C52" s="389"/>
      <c r="D52" s="263"/>
      <c r="E52" s="263"/>
      <c r="F52" s="132" t="s">
        <v>582</v>
      </c>
      <c r="G52" s="263"/>
      <c r="H52" s="263"/>
      <c r="I52" s="263"/>
      <c r="J52" s="279"/>
      <c r="K52" s="389"/>
      <c r="L52" s="263"/>
      <c r="M52" s="379"/>
      <c r="N52" s="406"/>
    </row>
    <row r="53" spans="1:14" ht="42" customHeight="1">
      <c r="A53" s="392"/>
      <c r="B53" s="263"/>
      <c r="C53" s="389"/>
      <c r="D53" s="263"/>
      <c r="E53" s="262"/>
      <c r="F53" s="261" t="s">
        <v>583</v>
      </c>
      <c r="G53" s="263"/>
      <c r="H53" s="263"/>
      <c r="I53" s="263"/>
      <c r="J53" s="279"/>
      <c r="K53" s="389"/>
      <c r="L53" s="263"/>
      <c r="M53" s="379"/>
      <c r="N53" s="406"/>
    </row>
    <row r="54" spans="1:14" ht="42" customHeight="1">
      <c r="A54" s="393"/>
      <c r="B54" s="262"/>
      <c r="C54" s="390"/>
      <c r="D54" s="262"/>
      <c r="E54" s="127"/>
      <c r="F54" s="262"/>
      <c r="G54" s="262"/>
      <c r="H54" s="262"/>
      <c r="I54" s="262"/>
      <c r="J54" s="279"/>
      <c r="K54" s="390"/>
      <c r="L54" s="262"/>
      <c r="M54" s="384"/>
      <c r="N54" s="407"/>
    </row>
    <row r="55" spans="1:14" ht="52.15" customHeight="1">
      <c r="A55" s="391">
        <v>13</v>
      </c>
      <c r="B55" s="261" t="s">
        <v>495</v>
      </c>
      <c r="C55" s="388">
        <v>29</v>
      </c>
      <c r="D55" s="261" t="s">
        <v>584</v>
      </c>
      <c r="E55" s="261" t="s">
        <v>585</v>
      </c>
      <c r="F55" s="131" t="s">
        <v>586</v>
      </c>
      <c r="G55" s="261" t="s">
        <v>468</v>
      </c>
      <c r="H55" s="261" t="s">
        <v>587</v>
      </c>
      <c r="I55" s="261" t="s">
        <v>588</v>
      </c>
      <c r="J55" s="292">
        <v>32000000</v>
      </c>
      <c r="K55" s="388" t="s">
        <v>140</v>
      </c>
      <c r="L55" s="394" t="s">
        <v>589</v>
      </c>
      <c r="M55" s="261" t="s">
        <v>590</v>
      </c>
      <c r="N55" s="385" t="s">
        <v>591</v>
      </c>
    </row>
    <row r="56" spans="1:14" ht="50.45" customHeight="1">
      <c r="A56" s="392"/>
      <c r="B56" s="263"/>
      <c r="C56" s="389"/>
      <c r="D56" s="263"/>
      <c r="E56" s="263"/>
      <c r="F56" s="132" t="s">
        <v>592</v>
      </c>
      <c r="G56" s="263"/>
      <c r="H56" s="263"/>
      <c r="I56" s="263"/>
      <c r="J56" s="292"/>
      <c r="K56" s="389"/>
      <c r="L56" s="395"/>
      <c r="M56" s="263"/>
      <c r="N56" s="386"/>
    </row>
    <row r="57" spans="1:14" ht="43.9" customHeight="1">
      <c r="A57" s="392"/>
      <c r="B57" s="263"/>
      <c r="C57" s="389"/>
      <c r="D57" s="263"/>
      <c r="E57" s="262"/>
      <c r="F57" s="261" t="s">
        <v>593</v>
      </c>
      <c r="G57" s="263"/>
      <c r="H57" s="263"/>
      <c r="I57" s="263"/>
      <c r="J57" s="292"/>
      <c r="K57" s="389"/>
      <c r="L57" s="395"/>
      <c r="M57" s="263"/>
      <c r="N57" s="386"/>
    </row>
    <row r="58" spans="1:14" ht="44.45" customHeight="1">
      <c r="A58" s="393"/>
      <c r="B58" s="262"/>
      <c r="C58" s="390"/>
      <c r="D58" s="262"/>
      <c r="E58" s="157"/>
      <c r="F58" s="262"/>
      <c r="G58" s="262"/>
      <c r="H58" s="262"/>
      <c r="I58" s="262"/>
      <c r="J58" s="292"/>
      <c r="K58" s="390"/>
      <c r="L58" s="396"/>
      <c r="M58" s="262"/>
      <c r="N58" s="387"/>
    </row>
    <row r="59" spans="1:14" ht="46.9" customHeight="1">
      <c r="A59" s="391">
        <v>14</v>
      </c>
      <c r="B59" s="261" t="s">
        <v>495</v>
      </c>
      <c r="C59" s="388">
        <v>29</v>
      </c>
      <c r="D59" s="261" t="s">
        <v>584</v>
      </c>
      <c r="E59" s="261" t="s">
        <v>594</v>
      </c>
      <c r="F59" s="131" t="s">
        <v>487</v>
      </c>
      <c r="G59" s="261" t="s">
        <v>468</v>
      </c>
      <c r="H59" s="261" t="s">
        <v>587</v>
      </c>
      <c r="I59" s="261" t="s">
        <v>588</v>
      </c>
      <c r="J59" s="292">
        <v>18000000</v>
      </c>
      <c r="K59" s="388" t="s">
        <v>140</v>
      </c>
      <c r="L59" s="394" t="s">
        <v>595</v>
      </c>
      <c r="M59" s="378" t="s">
        <v>596</v>
      </c>
      <c r="N59" s="385" t="s">
        <v>597</v>
      </c>
    </row>
    <row r="60" spans="1:14" ht="50.45" customHeight="1">
      <c r="A60" s="392"/>
      <c r="B60" s="263"/>
      <c r="C60" s="389"/>
      <c r="D60" s="263"/>
      <c r="E60" s="263"/>
      <c r="F60" s="131" t="s">
        <v>598</v>
      </c>
      <c r="G60" s="263"/>
      <c r="H60" s="263"/>
      <c r="I60" s="263"/>
      <c r="J60" s="292"/>
      <c r="K60" s="389"/>
      <c r="L60" s="395"/>
      <c r="M60" s="379"/>
      <c r="N60" s="386"/>
    </row>
    <row r="61" spans="1:14" ht="31.9" customHeight="1">
      <c r="A61" s="392"/>
      <c r="B61" s="263"/>
      <c r="C61" s="389"/>
      <c r="D61" s="263"/>
      <c r="E61" s="262"/>
      <c r="F61" s="261" t="s">
        <v>593</v>
      </c>
      <c r="G61" s="263"/>
      <c r="H61" s="263"/>
      <c r="I61" s="263"/>
      <c r="J61" s="292"/>
      <c r="K61" s="389"/>
      <c r="L61" s="395"/>
      <c r="M61" s="379"/>
      <c r="N61" s="386"/>
    </row>
    <row r="62" spans="1:14" ht="45.6" customHeight="1">
      <c r="A62" s="393"/>
      <c r="B62" s="262"/>
      <c r="C62" s="390"/>
      <c r="D62" s="262"/>
      <c r="E62" s="157"/>
      <c r="F62" s="262"/>
      <c r="G62" s="262"/>
      <c r="H62" s="262"/>
      <c r="I62" s="262"/>
      <c r="J62" s="292"/>
      <c r="K62" s="390"/>
      <c r="L62" s="396"/>
      <c r="M62" s="384"/>
      <c r="N62" s="387"/>
    </row>
    <row r="63" spans="1:14" ht="50.45" customHeight="1">
      <c r="A63" s="391">
        <v>15</v>
      </c>
      <c r="B63" s="261" t="s">
        <v>599</v>
      </c>
      <c r="C63" s="388" t="s">
        <v>190</v>
      </c>
      <c r="D63" s="261" t="s">
        <v>600</v>
      </c>
      <c r="E63" s="261" t="s">
        <v>601</v>
      </c>
      <c r="F63" s="131" t="s">
        <v>602</v>
      </c>
      <c r="G63" s="261" t="s">
        <v>34</v>
      </c>
      <c r="H63" s="261" t="s">
        <v>603</v>
      </c>
      <c r="I63" s="261" t="s">
        <v>604</v>
      </c>
      <c r="J63" s="279">
        <v>18518601.02</v>
      </c>
      <c r="K63" s="388" t="s">
        <v>24</v>
      </c>
      <c r="L63" s="261" t="s">
        <v>605</v>
      </c>
      <c r="M63" s="378" t="s">
        <v>606</v>
      </c>
      <c r="N63" s="385" t="s">
        <v>607</v>
      </c>
    </row>
    <row r="64" spans="1:14" ht="52.9" customHeight="1">
      <c r="A64" s="392"/>
      <c r="B64" s="263"/>
      <c r="C64" s="389"/>
      <c r="D64" s="263"/>
      <c r="E64" s="263"/>
      <c r="F64" s="131" t="s">
        <v>608</v>
      </c>
      <c r="G64" s="263"/>
      <c r="H64" s="263"/>
      <c r="I64" s="263"/>
      <c r="J64" s="279"/>
      <c r="K64" s="389"/>
      <c r="L64" s="263"/>
      <c r="M64" s="379"/>
      <c r="N64" s="386"/>
    </row>
    <row r="65" spans="1:14" ht="43.9" customHeight="1">
      <c r="A65" s="392"/>
      <c r="B65" s="263"/>
      <c r="C65" s="389"/>
      <c r="D65" s="263"/>
      <c r="E65" s="262"/>
      <c r="F65" s="261" t="s">
        <v>609</v>
      </c>
      <c r="G65" s="263"/>
      <c r="H65" s="263"/>
      <c r="I65" s="263"/>
      <c r="J65" s="279"/>
      <c r="K65" s="389"/>
      <c r="L65" s="263"/>
      <c r="M65" s="379"/>
      <c r="N65" s="386"/>
    </row>
    <row r="66" spans="1:14" ht="42.6" customHeight="1">
      <c r="A66" s="393"/>
      <c r="B66" s="262"/>
      <c r="C66" s="390"/>
      <c r="D66" s="262"/>
      <c r="E66" s="129"/>
      <c r="F66" s="262"/>
      <c r="G66" s="262"/>
      <c r="H66" s="262"/>
      <c r="I66" s="262"/>
      <c r="J66" s="279"/>
      <c r="K66" s="390"/>
      <c r="L66" s="262"/>
      <c r="M66" s="384"/>
      <c r="N66" s="387"/>
    </row>
    <row r="67" spans="1:14" ht="42.6" customHeight="1">
      <c r="A67" s="391">
        <v>16</v>
      </c>
      <c r="B67" s="261" t="s">
        <v>599</v>
      </c>
      <c r="C67" s="388" t="s">
        <v>190</v>
      </c>
      <c r="D67" s="261" t="s">
        <v>600</v>
      </c>
      <c r="E67" s="261" t="s">
        <v>601</v>
      </c>
      <c r="F67" s="131" t="s">
        <v>602</v>
      </c>
      <c r="G67" s="261" t="s">
        <v>468</v>
      </c>
      <c r="H67" s="261" t="s">
        <v>603</v>
      </c>
      <c r="I67" s="261" t="s">
        <v>604</v>
      </c>
      <c r="J67" s="279">
        <f>168000000-J63</f>
        <v>149481398.97999999</v>
      </c>
      <c r="K67" s="388" t="s">
        <v>24</v>
      </c>
      <c r="L67" s="261" t="s">
        <v>605</v>
      </c>
      <c r="M67" s="378" t="s">
        <v>610</v>
      </c>
      <c r="N67" s="385" t="s">
        <v>611</v>
      </c>
    </row>
    <row r="68" spans="1:14" ht="42.6" customHeight="1">
      <c r="A68" s="392"/>
      <c r="B68" s="263"/>
      <c r="C68" s="389"/>
      <c r="D68" s="263"/>
      <c r="E68" s="263"/>
      <c r="F68" s="133" t="s">
        <v>612</v>
      </c>
      <c r="G68" s="263"/>
      <c r="H68" s="263"/>
      <c r="I68" s="263"/>
      <c r="J68" s="279"/>
      <c r="K68" s="389"/>
      <c r="L68" s="263"/>
      <c r="M68" s="379"/>
      <c r="N68" s="386"/>
    </row>
    <row r="69" spans="1:14" ht="42.6" customHeight="1">
      <c r="A69" s="392"/>
      <c r="B69" s="263"/>
      <c r="C69" s="389"/>
      <c r="D69" s="263"/>
      <c r="E69" s="262"/>
      <c r="F69" s="261" t="s">
        <v>613</v>
      </c>
      <c r="G69" s="263"/>
      <c r="H69" s="263"/>
      <c r="I69" s="263"/>
      <c r="J69" s="279"/>
      <c r="K69" s="389"/>
      <c r="L69" s="263"/>
      <c r="M69" s="379"/>
      <c r="N69" s="386"/>
    </row>
    <row r="70" spans="1:14" ht="42.6" customHeight="1">
      <c r="A70" s="393"/>
      <c r="B70" s="262"/>
      <c r="C70" s="390"/>
      <c r="D70" s="262"/>
      <c r="E70" s="129"/>
      <c r="F70" s="262"/>
      <c r="G70" s="262"/>
      <c r="H70" s="262"/>
      <c r="I70" s="262"/>
      <c r="J70" s="279"/>
      <c r="K70" s="390"/>
      <c r="L70" s="262"/>
      <c r="M70" s="384"/>
      <c r="N70" s="387"/>
    </row>
    <row r="71" spans="1:14" ht="42.6" customHeight="1">
      <c r="A71" s="397">
        <v>17</v>
      </c>
      <c r="B71" s="261" t="str">
        <f>$B$23</f>
        <v>Componenta 2. Păduri și protecția biodiversității</v>
      </c>
      <c r="C71" s="261" t="s">
        <v>496</v>
      </c>
      <c r="D71" s="261" t="s">
        <v>497</v>
      </c>
      <c r="E71" s="231" t="s">
        <v>614</v>
      </c>
      <c r="F71" s="131" t="s">
        <v>499</v>
      </c>
      <c r="G71" s="261" t="s">
        <v>468</v>
      </c>
      <c r="H71" s="261" t="s">
        <v>615</v>
      </c>
      <c r="I71" s="261" t="s">
        <v>616</v>
      </c>
      <c r="J71" s="401">
        <v>30000000</v>
      </c>
      <c r="K71" s="261" t="s">
        <v>24</v>
      </c>
      <c r="L71" s="378" t="s">
        <v>617</v>
      </c>
      <c r="M71" s="378" t="s">
        <v>618</v>
      </c>
      <c r="N71" s="381" t="s">
        <v>619</v>
      </c>
    </row>
    <row r="72" spans="1:14" ht="42.6" customHeight="1">
      <c r="A72" s="398"/>
      <c r="B72" s="263"/>
      <c r="C72" s="263"/>
      <c r="D72" s="263"/>
      <c r="E72" s="231"/>
      <c r="F72" s="133" t="s">
        <v>620</v>
      </c>
      <c r="G72" s="263"/>
      <c r="H72" s="263"/>
      <c r="I72" s="263"/>
      <c r="J72" s="402"/>
      <c r="K72" s="263"/>
      <c r="L72" s="379"/>
      <c r="M72" s="379"/>
      <c r="N72" s="382"/>
    </row>
    <row r="73" spans="1:14" ht="42.6" customHeight="1">
      <c r="A73" s="398"/>
      <c r="B73" s="263"/>
      <c r="C73" s="263"/>
      <c r="D73" s="263"/>
      <c r="E73" s="232"/>
      <c r="F73" s="404" t="s">
        <v>621</v>
      </c>
      <c r="G73" s="263"/>
      <c r="H73" s="263"/>
      <c r="I73" s="263"/>
      <c r="J73" s="402"/>
      <c r="K73" s="263"/>
      <c r="L73" s="379"/>
      <c r="M73" s="379"/>
      <c r="N73" s="382"/>
    </row>
    <row r="74" spans="1:14" ht="42.6" customHeight="1" thickBot="1">
      <c r="A74" s="399"/>
      <c r="B74" s="400"/>
      <c r="C74" s="400"/>
      <c r="D74" s="400"/>
      <c r="E74" s="141"/>
      <c r="F74" s="405"/>
      <c r="G74" s="400"/>
      <c r="H74" s="400"/>
      <c r="I74" s="400"/>
      <c r="J74" s="403"/>
      <c r="K74" s="400"/>
      <c r="L74" s="380"/>
      <c r="M74" s="380"/>
      <c r="N74" s="383"/>
    </row>
    <row r="75" spans="1:14" ht="15" thickBot="1">
      <c r="A75" s="45"/>
      <c r="B75" s="45"/>
      <c r="C75" s="45"/>
      <c r="J75" s="74"/>
      <c r="K75" s="45"/>
      <c r="L75" s="45"/>
      <c r="M75" s="45"/>
      <c r="N75" s="45"/>
    </row>
    <row r="76" spans="1:14" ht="15" thickBot="1">
      <c r="A76" s="45"/>
      <c r="B76" s="45"/>
      <c r="C76" s="45"/>
      <c r="I76" s="179" t="s">
        <v>130</v>
      </c>
      <c r="J76" s="180">
        <f>SUM(J7:J74)</f>
        <v>2654880000</v>
      </c>
      <c r="K76" s="45"/>
      <c r="L76" s="45"/>
    </row>
  </sheetData>
  <mergeCells count="239">
    <mergeCell ref="N19:N22"/>
    <mergeCell ref="K15:K18"/>
    <mergeCell ref="G15:G18"/>
    <mergeCell ref="I11:I14"/>
    <mergeCell ref="J11:J14"/>
    <mergeCell ref="N7:N10"/>
    <mergeCell ref="L7:L10"/>
    <mergeCell ref="M7:M10"/>
    <mergeCell ref="L11:L14"/>
    <mergeCell ref="M11:M14"/>
    <mergeCell ref="N11:N14"/>
    <mergeCell ref="I19:I22"/>
    <mergeCell ref="J19:J22"/>
    <mergeCell ref="K19:K22"/>
    <mergeCell ref="I15:I18"/>
    <mergeCell ref="J15:J18"/>
    <mergeCell ref="K11:K14"/>
    <mergeCell ref="L15:L18"/>
    <mergeCell ref="M15:M18"/>
    <mergeCell ref="N15:N18"/>
    <mergeCell ref="F9:F10"/>
    <mergeCell ref="L5:N5"/>
    <mergeCell ref="G7:G10"/>
    <mergeCell ref="L19:L22"/>
    <mergeCell ref="M19:M22"/>
    <mergeCell ref="A2:F2"/>
    <mergeCell ref="B5:K5"/>
    <mergeCell ref="A7:A10"/>
    <mergeCell ref="B7:B10"/>
    <mergeCell ref="C7:C10"/>
    <mergeCell ref="D7:D10"/>
    <mergeCell ref="E7:E9"/>
    <mergeCell ref="H7:H10"/>
    <mergeCell ref="I7:I10"/>
    <mergeCell ref="J7:J10"/>
    <mergeCell ref="K7:K10"/>
    <mergeCell ref="A11:A14"/>
    <mergeCell ref="B11:B14"/>
    <mergeCell ref="A15:A18"/>
    <mergeCell ref="B15:B18"/>
    <mergeCell ref="A19:A22"/>
    <mergeCell ref="B19:B22"/>
    <mergeCell ref="C19:C22"/>
    <mergeCell ref="D19:D22"/>
    <mergeCell ref="C11:C14"/>
    <mergeCell ref="D11:D14"/>
    <mergeCell ref="E11:E13"/>
    <mergeCell ref="C15:C18"/>
    <mergeCell ref="D15:D18"/>
    <mergeCell ref="E15:E17"/>
    <mergeCell ref="F13:F14"/>
    <mergeCell ref="H19:H22"/>
    <mergeCell ref="H11:H14"/>
    <mergeCell ref="H15:H18"/>
    <mergeCell ref="F17:F18"/>
    <mergeCell ref="G11:G14"/>
    <mergeCell ref="G19:G22"/>
    <mergeCell ref="G23:G26"/>
    <mergeCell ref="K23:K26"/>
    <mergeCell ref="F21:F22"/>
    <mergeCell ref="A27:A30"/>
    <mergeCell ref="B27:B30"/>
    <mergeCell ref="C27:C30"/>
    <mergeCell ref="D27:D30"/>
    <mergeCell ref="E27:E29"/>
    <mergeCell ref="A23:A26"/>
    <mergeCell ref="B23:B26"/>
    <mergeCell ref="C23:C26"/>
    <mergeCell ref="D23:D26"/>
    <mergeCell ref="E23:E25"/>
    <mergeCell ref="E19:E21"/>
    <mergeCell ref="F29:F30"/>
    <mergeCell ref="M23:M26"/>
    <mergeCell ref="N23:N26"/>
    <mergeCell ref="F33:F34"/>
    <mergeCell ref="H27:H30"/>
    <mergeCell ref="L27:L30"/>
    <mergeCell ref="M27:M30"/>
    <mergeCell ref="N27:N30"/>
    <mergeCell ref="A31:A34"/>
    <mergeCell ref="B31:B34"/>
    <mergeCell ref="C31:C34"/>
    <mergeCell ref="D31:D34"/>
    <mergeCell ref="I23:I26"/>
    <mergeCell ref="J23:J26"/>
    <mergeCell ref="E31:E33"/>
    <mergeCell ref="H31:H34"/>
    <mergeCell ref="I31:I34"/>
    <mergeCell ref="J31:J34"/>
    <mergeCell ref="H23:H26"/>
    <mergeCell ref="I27:I30"/>
    <mergeCell ref="J27:J30"/>
    <mergeCell ref="K27:K38"/>
    <mergeCell ref="F25:F26"/>
    <mergeCell ref="G27:G30"/>
    <mergeCell ref="G31:G34"/>
    <mergeCell ref="A35:A38"/>
    <mergeCell ref="B35:B38"/>
    <mergeCell ref="C35:C38"/>
    <mergeCell ref="D35:D38"/>
    <mergeCell ref="E35:E37"/>
    <mergeCell ref="A39:A42"/>
    <mergeCell ref="L23:L26"/>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H39:H42"/>
    <mergeCell ref="I39:I42"/>
    <mergeCell ref="C47:C50"/>
    <mergeCell ref="D47:D50"/>
    <mergeCell ref="E47:E49"/>
    <mergeCell ref="F49:F50"/>
    <mergeCell ref="H47:H50"/>
    <mergeCell ref="I47:I50"/>
    <mergeCell ref="L35:L38"/>
    <mergeCell ref="B39:B42"/>
    <mergeCell ref="C39:C42"/>
    <mergeCell ref="D39:D42"/>
    <mergeCell ref="E39:E41"/>
    <mergeCell ref="J39:J42"/>
    <mergeCell ref="K39:K42"/>
    <mergeCell ref="K43:K46"/>
    <mergeCell ref="L43:L46"/>
    <mergeCell ref="L59:L62"/>
    <mergeCell ref="M59:M62"/>
    <mergeCell ref="N59:N62"/>
    <mergeCell ref="F61:F62"/>
    <mergeCell ref="F53:F54"/>
    <mergeCell ref="J43:J46"/>
    <mergeCell ref="J51:J54"/>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A47:A50"/>
    <mergeCell ref="B47:B50"/>
    <mergeCell ref="M43:M46"/>
    <mergeCell ref="N43:N46"/>
    <mergeCell ref="K51:K54"/>
    <mergeCell ref="F45:F46"/>
    <mergeCell ref="L47:L50"/>
    <mergeCell ref="M47:M50"/>
    <mergeCell ref="N47:N50"/>
    <mergeCell ref="L51:L54"/>
    <mergeCell ref="M51:M54"/>
    <mergeCell ref="N51:N54"/>
    <mergeCell ref="G47:G50"/>
    <mergeCell ref="J47:J50"/>
    <mergeCell ref="K47:K50"/>
    <mergeCell ref="G51:G54"/>
    <mergeCell ref="A55:A58"/>
    <mergeCell ref="I55:I58"/>
    <mergeCell ref="K55:K58"/>
    <mergeCell ref="G55:G58"/>
    <mergeCell ref="B55:B58"/>
    <mergeCell ref="C55:C58"/>
    <mergeCell ref="D55:D58"/>
    <mergeCell ref="G59:G62"/>
    <mergeCell ref="E55:E57"/>
    <mergeCell ref="H55:H58"/>
    <mergeCell ref="J59:J62"/>
    <mergeCell ref="J55:J58"/>
    <mergeCell ref="E59:E61"/>
    <mergeCell ref="H59:H62"/>
    <mergeCell ref="I59:I62"/>
    <mergeCell ref="K59:K62"/>
    <mergeCell ref="M55:M58"/>
    <mergeCell ref="N55:N58"/>
    <mergeCell ref="L55:L58"/>
    <mergeCell ref="F57:F58"/>
    <mergeCell ref="A59:A62"/>
    <mergeCell ref="B59:B62"/>
    <mergeCell ref="C59:C62"/>
    <mergeCell ref="D59:D62"/>
    <mergeCell ref="A71:A74"/>
    <mergeCell ref="B71:B74"/>
    <mergeCell ref="C71:C74"/>
    <mergeCell ref="D71:D74"/>
    <mergeCell ref="E71:E73"/>
    <mergeCell ref="H71:H74"/>
    <mergeCell ref="I71:I74"/>
    <mergeCell ref="J71:J74"/>
    <mergeCell ref="K71:K74"/>
    <mergeCell ref="G71:G74"/>
    <mergeCell ref="F73:F74"/>
    <mergeCell ref="K67:K70"/>
    <mergeCell ref="G67:G70"/>
    <mergeCell ref="A67:A70"/>
    <mergeCell ref="B67:B70"/>
    <mergeCell ref="C67:C70"/>
    <mergeCell ref="D67:D70"/>
    <mergeCell ref="E67:E69"/>
    <mergeCell ref="F65:F66"/>
    <mergeCell ref="H63:H66"/>
    <mergeCell ref="I63:I66"/>
    <mergeCell ref="K63:K66"/>
    <mergeCell ref="J67:J70"/>
    <mergeCell ref="A63:A66"/>
    <mergeCell ref="B63:B66"/>
    <mergeCell ref="C63:C66"/>
    <mergeCell ref="D63:D66"/>
    <mergeCell ref="E63:E65"/>
    <mergeCell ref="J63:J66"/>
    <mergeCell ref="G63:G66"/>
    <mergeCell ref="F69:F70"/>
    <mergeCell ref="H67:H70"/>
    <mergeCell ref="I67:I70"/>
    <mergeCell ref="L71:L74"/>
    <mergeCell ref="M71:M74"/>
    <mergeCell ref="N71:N74"/>
    <mergeCell ref="L67:L70"/>
    <mergeCell ref="M67:M70"/>
    <mergeCell ref="N67:N70"/>
    <mergeCell ref="L63:L66"/>
    <mergeCell ref="M63:M66"/>
    <mergeCell ref="N63:N66"/>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B68"/>
  <sheetViews>
    <sheetView zoomScale="55" zoomScaleNormal="55" workbookViewId="0">
      <selection sqref="A1:XFD1048576"/>
    </sheetView>
  </sheetViews>
  <sheetFormatPr defaultColWidth="9.140625" defaultRowHeight="14.45"/>
  <cols>
    <col min="1" max="1" width="5.5703125" style="80" customWidth="1"/>
    <col min="2" max="2" width="16.28515625" style="80" customWidth="1"/>
    <col min="3" max="3" width="13.85546875" style="80" customWidth="1"/>
    <col min="4" max="4" width="23.7109375" style="80" customWidth="1"/>
    <col min="5" max="5" width="30.5703125" style="79" customWidth="1"/>
    <col min="6" max="7" width="24.7109375" style="79" customWidth="1"/>
    <col min="8" max="8" width="50.5703125" style="79" customWidth="1"/>
    <col min="9" max="9" width="22.28515625" style="79" customWidth="1"/>
    <col min="10" max="10" width="19.5703125" style="80" customWidth="1"/>
    <col min="11" max="11" width="11.7109375" style="80" customWidth="1"/>
    <col min="12" max="12" width="15.7109375" style="80" customWidth="1"/>
    <col min="13" max="13" width="17.5703125" style="80" customWidth="1"/>
    <col min="14" max="14" width="24.140625" style="80" customWidth="1"/>
    <col min="15" max="16384" width="9.140625" style="81"/>
  </cols>
  <sheetData>
    <row r="2" spans="1:14" s="24" customFormat="1" ht="30" customHeight="1">
      <c r="A2" s="246" t="s">
        <v>622</v>
      </c>
      <c r="B2" s="246"/>
      <c r="C2" s="246"/>
      <c r="D2" s="246"/>
      <c r="E2" s="246"/>
      <c r="F2" s="246"/>
      <c r="G2" s="204"/>
      <c r="H2" s="78"/>
      <c r="I2" s="15"/>
      <c r="J2" s="15"/>
      <c r="K2" s="15"/>
      <c r="L2" s="15"/>
      <c r="M2" s="92"/>
      <c r="N2" s="124"/>
    </row>
    <row r="3" spans="1:14" s="24" customFormat="1" ht="30" customHeight="1">
      <c r="A3" s="75"/>
      <c r="B3" s="75"/>
      <c r="C3" s="75"/>
      <c r="D3" s="75"/>
      <c r="E3" s="71"/>
      <c r="F3" s="71"/>
      <c r="G3" s="71"/>
      <c r="H3" s="15"/>
      <c r="I3" s="15"/>
      <c r="J3" s="15"/>
      <c r="K3" s="15"/>
      <c r="L3" s="15"/>
      <c r="M3" s="92"/>
      <c r="N3" s="124"/>
    </row>
    <row r="4" spans="1:14" ht="15" thickBot="1"/>
    <row r="5" spans="1:14" ht="38.25" customHeight="1" thickBot="1">
      <c r="A5" s="440" t="s">
        <v>1</v>
      </c>
      <c r="B5" s="441"/>
      <c r="C5" s="441"/>
      <c r="D5" s="441"/>
      <c r="E5" s="441"/>
      <c r="F5" s="441"/>
      <c r="G5" s="441"/>
      <c r="H5" s="441"/>
      <c r="I5" s="441"/>
      <c r="J5" s="441"/>
      <c r="K5" s="442"/>
      <c r="L5" s="437" t="s">
        <v>2</v>
      </c>
      <c r="M5" s="438"/>
      <c r="N5" s="439"/>
    </row>
    <row r="6" spans="1:14" ht="135.6" customHeight="1" thickBot="1">
      <c r="A6" s="90" t="s">
        <v>3</v>
      </c>
      <c r="B6" s="83" t="s">
        <v>4</v>
      </c>
      <c r="C6" s="83" t="s">
        <v>5</v>
      </c>
      <c r="D6" s="83" t="s">
        <v>132</v>
      </c>
      <c r="E6" s="82" t="s">
        <v>7</v>
      </c>
      <c r="F6" s="83" t="s">
        <v>8</v>
      </c>
      <c r="G6" s="83" t="s">
        <v>9</v>
      </c>
      <c r="H6" s="82" t="s">
        <v>10</v>
      </c>
      <c r="I6" s="83" t="s">
        <v>11</v>
      </c>
      <c r="J6" s="83" t="s">
        <v>12</v>
      </c>
      <c r="K6" s="83" t="s">
        <v>13</v>
      </c>
      <c r="L6" s="84" t="s">
        <v>14</v>
      </c>
      <c r="M6" s="84" t="s">
        <v>15</v>
      </c>
      <c r="N6" s="158" t="s">
        <v>16</v>
      </c>
    </row>
    <row r="7" spans="1:14" ht="60" customHeight="1">
      <c r="A7" s="392">
        <v>1</v>
      </c>
      <c r="B7" s="263" t="s">
        <v>623</v>
      </c>
      <c r="C7" s="263">
        <v>334</v>
      </c>
      <c r="D7" s="429" t="s">
        <v>624</v>
      </c>
      <c r="E7" s="429" t="s">
        <v>625</v>
      </c>
      <c r="F7" s="133" t="s">
        <v>355</v>
      </c>
      <c r="G7" s="263" t="s">
        <v>626</v>
      </c>
      <c r="H7" s="263" t="s">
        <v>627</v>
      </c>
      <c r="I7" s="263" t="s">
        <v>628</v>
      </c>
      <c r="J7" s="432">
        <v>79004650.370000005</v>
      </c>
      <c r="K7" s="389" t="s">
        <v>24</v>
      </c>
      <c r="L7" s="379" t="s">
        <v>629</v>
      </c>
      <c r="M7" s="379" t="s">
        <v>630</v>
      </c>
      <c r="N7" s="386" t="s">
        <v>631</v>
      </c>
    </row>
    <row r="8" spans="1:14" ht="64.150000000000006" customHeight="1">
      <c r="A8" s="392"/>
      <c r="B8" s="263"/>
      <c r="C8" s="263"/>
      <c r="D8" s="429"/>
      <c r="E8" s="429"/>
      <c r="F8" s="131" t="s">
        <v>632</v>
      </c>
      <c r="G8" s="263"/>
      <c r="H8" s="263"/>
      <c r="I8" s="263"/>
      <c r="J8" s="432"/>
      <c r="K8" s="389"/>
      <c r="L8" s="379"/>
      <c r="M8" s="379"/>
      <c r="N8" s="386"/>
    </row>
    <row r="9" spans="1:14" ht="25.15" customHeight="1">
      <c r="A9" s="392"/>
      <c r="B9" s="263"/>
      <c r="C9" s="263"/>
      <c r="D9" s="429"/>
      <c r="E9" s="430"/>
      <c r="F9" s="261" t="s">
        <v>633</v>
      </c>
      <c r="G9" s="263"/>
      <c r="H9" s="263"/>
      <c r="I9" s="263"/>
      <c r="J9" s="432"/>
      <c r="K9" s="389"/>
      <c r="L9" s="379"/>
      <c r="M9" s="379"/>
      <c r="N9" s="386"/>
    </row>
    <row r="10" spans="1:14" ht="42" customHeight="1">
      <c r="A10" s="393"/>
      <c r="B10" s="262"/>
      <c r="C10" s="262"/>
      <c r="D10" s="430"/>
      <c r="E10" s="159"/>
      <c r="F10" s="262"/>
      <c r="G10" s="262"/>
      <c r="H10" s="262"/>
      <c r="I10" s="262"/>
      <c r="J10" s="433"/>
      <c r="K10" s="390"/>
      <c r="L10" s="384"/>
      <c r="M10" s="384"/>
      <c r="N10" s="387"/>
    </row>
    <row r="11" spans="1:14" ht="68.45" customHeight="1">
      <c r="A11" s="391">
        <v>2</v>
      </c>
      <c r="B11" s="261" t="s">
        <v>623</v>
      </c>
      <c r="C11" s="261">
        <v>334</v>
      </c>
      <c r="D11" s="428" t="s">
        <v>624</v>
      </c>
      <c r="E11" s="428" t="s">
        <v>625</v>
      </c>
      <c r="F11" s="131" t="s">
        <v>355</v>
      </c>
      <c r="G11" s="261" t="s">
        <v>34</v>
      </c>
      <c r="H11" s="261" t="s">
        <v>627</v>
      </c>
      <c r="I11" s="261" t="s">
        <v>628</v>
      </c>
      <c r="J11" s="401">
        <f>93480000-J7</f>
        <v>14475349.629999995</v>
      </c>
      <c r="K11" s="388" t="s">
        <v>24</v>
      </c>
      <c r="L11" s="378" t="s">
        <v>634</v>
      </c>
      <c r="M11" s="378" t="s">
        <v>635</v>
      </c>
      <c r="N11" s="385" t="s">
        <v>636</v>
      </c>
    </row>
    <row r="12" spans="1:14" ht="42" customHeight="1">
      <c r="A12" s="392"/>
      <c r="B12" s="263"/>
      <c r="C12" s="263"/>
      <c r="D12" s="429"/>
      <c r="E12" s="429"/>
      <c r="F12" s="131" t="s">
        <v>637</v>
      </c>
      <c r="G12" s="263"/>
      <c r="H12" s="263"/>
      <c r="I12" s="263"/>
      <c r="J12" s="402"/>
      <c r="K12" s="389"/>
      <c r="L12" s="379"/>
      <c r="M12" s="379"/>
      <c r="N12" s="386"/>
    </row>
    <row r="13" spans="1:14" ht="27" customHeight="1">
      <c r="A13" s="392"/>
      <c r="B13" s="263"/>
      <c r="C13" s="263"/>
      <c r="D13" s="429"/>
      <c r="E13" s="430"/>
      <c r="F13" s="261" t="s">
        <v>638</v>
      </c>
      <c r="G13" s="263"/>
      <c r="H13" s="263"/>
      <c r="I13" s="263"/>
      <c r="J13" s="402"/>
      <c r="K13" s="389"/>
      <c r="L13" s="379"/>
      <c r="M13" s="379"/>
      <c r="N13" s="386"/>
    </row>
    <row r="14" spans="1:14" ht="147" customHeight="1">
      <c r="A14" s="393"/>
      <c r="B14" s="262"/>
      <c r="C14" s="262"/>
      <c r="D14" s="430"/>
      <c r="E14" s="160"/>
      <c r="F14" s="262"/>
      <c r="G14" s="262"/>
      <c r="H14" s="262"/>
      <c r="I14" s="262"/>
      <c r="J14" s="443"/>
      <c r="K14" s="390"/>
      <c r="L14" s="384"/>
      <c r="M14" s="384"/>
      <c r="N14" s="387"/>
    </row>
    <row r="15" spans="1:14" ht="55.9" customHeight="1">
      <c r="A15" s="391">
        <v>3</v>
      </c>
      <c r="B15" s="261" t="s">
        <v>623</v>
      </c>
      <c r="C15" s="261">
        <v>336</v>
      </c>
      <c r="D15" s="428" t="s">
        <v>639</v>
      </c>
      <c r="E15" s="428" t="s">
        <v>640</v>
      </c>
      <c r="F15" s="131" t="s">
        <v>355</v>
      </c>
      <c r="G15" s="434" t="s">
        <v>626</v>
      </c>
      <c r="H15" s="261" t="s">
        <v>641</v>
      </c>
      <c r="I15" s="261" t="s">
        <v>642</v>
      </c>
      <c r="J15" s="431">
        <v>68480000</v>
      </c>
      <c r="K15" s="388" t="s">
        <v>24</v>
      </c>
      <c r="L15" s="378" t="s">
        <v>643</v>
      </c>
      <c r="M15" s="378" t="s">
        <v>644</v>
      </c>
      <c r="N15" s="385" t="s">
        <v>645</v>
      </c>
    </row>
    <row r="16" spans="1:14" ht="63.6" customHeight="1">
      <c r="A16" s="392"/>
      <c r="B16" s="263"/>
      <c r="C16" s="263"/>
      <c r="D16" s="429"/>
      <c r="E16" s="429"/>
      <c r="F16" s="131" t="s">
        <v>646</v>
      </c>
      <c r="G16" s="435"/>
      <c r="H16" s="263"/>
      <c r="I16" s="263"/>
      <c r="J16" s="432"/>
      <c r="K16" s="389"/>
      <c r="L16" s="379"/>
      <c r="M16" s="379"/>
      <c r="N16" s="386"/>
    </row>
    <row r="17" spans="1:14" ht="19.149999999999999" customHeight="1">
      <c r="A17" s="392"/>
      <c r="B17" s="263"/>
      <c r="C17" s="263"/>
      <c r="D17" s="429"/>
      <c r="E17" s="430"/>
      <c r="F17" s="261" t="s">
        <v>647</v>
      </c>
      <c r="G17" s="435"/>
      <c r="H17" s="263"/>
      <c r="I17" s="263"/>
      <c r="J17" s="432"/>
      <c r="K17" s="389"/>
      <c r="L17" s="379"/>
      <c r="M17" s="379"/>
      <c r="N17" s="386"/>
    </row>
    <row r="18" spans="1:14" ht="28.15" customHeight="1">
      <c r="A18" s="393"/>
      <c r="B18" s="262"/>
      <c r="C18" s="262"/>
      <c r="D18" s="430"/>
      <c r="E18" s="159"/>
      <c r="F18" s="262"/>
      <c r="G18" s="436"/>
      <c r="H18" s="262"/>
      <c r="I18" s="262"/>
      <c r="J18" s="433"/>
      <c r="K18" s="390"/>
      <c r="L18" s="384"/>
      <c r="M18" s="384"/>
      <c r="N18" s="387"/>
    </row>
    <row r="19" spans="1:14" ht="104.25" customHeight="1">
      <c r="A19" s="391">
        <v>4</v>
      </c>
      <c r="B19" s="261" t="s">
        <v>648</v>
      </c>
      <c r="C19" s="261">
        <v>175</v>
      </c>
      <c r="D19" s="261" t="s">
        <v>649</v>
      </c>
      <c r="E19" s="261" t="s">
        <v>650</v>
      </c>
      <c r="F19" s="131" t="s">
        <v>651</v>
      </c>
      <c r="G19" s="261"/>
      <c r="H19" s="261" t="s">
        <v>652</v>
      </c>
      <c r="I19" s="388" t="s">
        <v>653</v>
      </c>
      <c r="J19" s="408">
        <v>9000000</v>
      </c>
      <c r="K19" s="261" t="s">
        <v>654</v>
      </c>
      <c r="L19" s="378" t="s">
        <v>655</v>
      </c>
      <c r="M19" s="378" t="s">
        <v>656</v>
      </c>
      <c r="N19" s="381" t="s">
        <v>657</v>
      </c>
    </row>
    <row r="20" spans="1:14" ht="43.9" customHeight="1">
      <c r="A20" s="392"/>
      <c r="B20" s="263"/>
      <c r="C20" s="263"/>
      <c r="D20" s="263"/>
      <c r="E20" s="263"/>
      <c r="F20" s="131" t="s">
        <v>658</v>
      </c>
      <c r="G20" s="263"/>
      <c r="H20" s="263"/>
      <c r="I20" s="389"/>
      <c r="J20" s="409"/>
      <c r="K20" s="263"/>
      <c r="L20" s="379"/>
      <c r="M20" s="379"/>
      <c r="N20" s="382"/>
    </row>
    <row r="21" spans="1:14" ht="22.15" customHeight="1">
      <c r="A21" s="392"/>
      <c r="B21" s="263"/>
      <c r="C21" s="263"/>
      <c r="D21" s="263"/>
      <c r="E21" s="263"/>
      <c r="F21" s="261" t="s">
        <v>659</v>
      </c>
      <c r="G21" s="263"/>
      <c r="H21" s="263"/>
      <c r="I21" s="389"/>
      <c r="J21" s="409"/>
      <c r="K21" s="263"/>
      <c r="L21" s="379"/>
      <c r="M21" s="379"/>
      <c r="N21" s="382"/>
    </row>
    <row r="22" spans="1:14" ht="39.6" customHeight="1">
      <c r="A22" s="393"/>
      <c r="B22" s="262"/>
      <c r="C22" s="262"/>
      <c r="D22" s="262"/>
      <c r="E22" s="129"/>
      <c r="F22" s="262"/>
      <c r="G22" s="262"/>
      <c r="H22" s="262"/>
      <c r="I22" s="390"/>
      <c r="J22" s="410"/>
      <c r="K22" s="262"/>
      <c r="L22" s="384"/>
      <c r="M22" s="384"/>
      <c r="N22" s="411"/>
    </row>
    <row r="23" spans="1:14" ht="76.150000000000006" customHeight="1">
      <c r="A23" s="391">
        <v>5</v>
      </c>
      <c r="B23" s="261" t="s">
        <v>660</v>
      </c>
      <c r="C23" s="261" t="s">
        <v>661</v>
      </c>
      <c r="D23" s="261" t="s">
        <v>662</v>
      </c>
      <c r="E23" s="261" t="s">
        <v>663</v>
      </c>
      <c r="F23" s="131" t="s">
        <v>664</v>
      </c>
      <c r="G23" s="261" t="s">
        <v>34</v>
      </c>
      <c r="H23" s="261" t="s">
        <v>665</v>
      </c>
      <c r="I23" s="261" t="s">
        <v>666</v>
      </c>
      <c r="J23" s="408">
        <v>500000000</v>
      </c>
      <c r="K23" s="388" t="s">
        <v>667</v>
      </c>
      <c r="L23" s="394" t="s">
        <v>667</v>
      </c>
      <c r="M23" s="261"/>
      <c r="N23" s="385"/>
    </row>
    <row r="24" spans="1:14" ht="73.150000000000006" customHeight="1">
      <c r="A24" s="392"/>
      <c r="B24" s="263"/>
      <c r="C24" s="263"/>
      <c r="D24" s="263"/>
      <c r="E24" s="263"/>
      <c r="F24" s="131" t="s">
        <v>668</v>
      </c>
      <c r="G24" s="263"/>
      <c r="H24" s="263"/>
      <c r="I24" s="263"/>
      <c r="J24" s="409"/>
      <c r="K24" s="389"/>
      <c r="L24" s="395"/>
      <c r="M24" s="263"/>
      <c r="N24" s="386"/>
    </row>
    <row r="25" spans="1:14" ht="79.900000000000006" customHeight="1">
      <c r="A25" s="392"/>
      <c r="B25" s="263"/>
      <c r="C25" s="263"/>
      <c r="D25" s="263"/>
      <c r="E25" s="263"/>
      <c r="F25" s="261" t="s">
        <v>669</v>
      </c>
      <c r="G25" s="263"/>
      <c r="H25" s="263"/>
      <c r="I25" s="263"/>
      <c r="J25" s="409"/>
      <c r="K25" s="389"/>
      <c r="L25" s="395"/>
      <c r="M25" s="263"/>
      <c r="N25" s="386"/>
    </row>
    <row r="26" spans="1:14" ht="82.9" customHeight="1">
      <c r="A26" s="393"/>
      <c r="B26" s="262"/>
      <c r="C26" s="262"/>
      <c r="D26" s="262"/>
      <c r="E26" s="129"/>
      <c r="F26" s="262"/>
      <c r="G26" s="262"/>
      <c r="H26" s="262"/>
      <c r="I26" s="262"/>
      <c r="J26" s="410"/>
      <c r="K26" s="390"/>
      <c r="L26" s="396"/>
      <c r="M26" s="262"/>
      <c r="N26" s="387"/>
    </row>
    <row r="27" spans="1:14" ht="57.6" customHeight="1">
      <c r="A27" s="391">
        <v>6</v>
      </c>
      <c r="B27" s="261" t="s">
        <v>660</v>
      </c>
      <c r="C27" s="261" t="s">
        <v>670</v>
      </c>
      <c r="D27" s="261" t="s">
        <v>671</v>
      </c>
      <c r="E27" s="261" t="s">
        <v>672</v>
      </c>
      <c r="F27" s="131" t="s">
        <v>673</v>
      </c>
      <c r="G27" s="261" t="s">
        <v>34</v>
      </c>
      <c r="H27" s="261" t="s">
        <v>674</v>
      </c>
      <c r="I27" s="261" t="s">
        <v>675</v>
      </c>
      <c r="J27" s="408">
        <v>400000000</v>
      </c>
      <c r="K27" s="388" t="s">
        <v>140</v>
      </c>
      <c r="L27" s="394" t="s">
        <v>667</v>
      </c>
      <c r="M27" s="378"/>
      <c r="N27" s="381"/>
    </row>
    <row r="28" spans="1:14" ht="73.900000000000006" customHeight="1">
      <c r="A28" s="392"/>
      <c r="B28" s="263"/>
      <c r="C28" s="263"/>
      <c r="D28" s="263"/>
      <c r="E28" s="263"/>
      <c r="F28" s="131" t="s">
        <v>676</v>
      </c>
      <c r="G28" s="263"/>
      <c r="H28" s="263"/>
      <c r="I28" s="263"/>
      <c r="J28" s="409"/>
      <c r="K28" s="389"/>
      <c r="L28" s="395"/>
      <c r="M28" s="379"/>
      <c r="N28" s="382"/>
    </row>
    <row r="29" spans="1:14" ht="57" customHeight="1">
      <c r="A29" s="392"/>
      <c r="B29" s="263"/>
      <c r="C29" s="263"/>
      <c r="D29" s="263"/>
      <c r="E29" s="263"/>
      <c r="F29" s="261" t="s">
        <v>677</v>
      </c>
      <c r="G29" s="263"/>
      <c r="H29" s="263"/>
      <c r="I29" s="263"/>
      <c r="J29" s="409"/>
      <c r="K29" s="389"/>
      <c r="L29" s="395"/>
      <c r="M29" s="379"/>
      <c r="N29" s="382"/>
    </row>
    <row r="30" spans="1:14" ht="55.9" customHeight="1">
      <c r="A30" s="393"/>
      <c r="B30" s="262"/>
      <c r="C30" s="262"/>
      <c r="D30" s="262"/>
      <c r="E30" s="129"/>
      <c r="F30" s="262"/>
      <c r="G30" s="262"/>
      <c r="H30" s="262"/>
      <c r="I30" s="262"/>
      <c r="J30" s="410"/>
      <c r="K30" s="390"/>
      <c r="L30" s="396"/>
      <c r="M30" s="384"/>
      <c r="N30" s="411"/>
    </row>
    <row r="31" spans="1:14" ht="81" customHeight="1">
      <c r="A31" s="391">
        <v>7</v>
      </c>
      <c r="B31" s="261" t="s">
        <v>660</v>
      </c>
      <c r="C31" s="261" t="s">
        <v>678</v>
      </c>
      <c r="D31" s="261" t="s">
        <v>679</v>
      </c>
      <c r="E31" s="261" t="s">
        <v>680</v>
      </c>
      <c r="F31" s="131" t="s">
        <v>673</v>
      </c>
      <c r="G31" s="261" t="s">
        <v>34</v>
      </c>
      <c r="H31" s="261" t="s">
        <v>681</v>
      </c>
      <c r="I31" s="261" t="s">
        <v>682</v>
      </c>
      <c r="J31" s="408">
        <v>300000000</v>
      </c>
      <c r="K31" s="388" t="s">
        <v>140</v>
      </c>
      <c r="L31" s="394" t="s">
        <v>667</v>
      </c>
      <c r="M31" s="378"/>
      <c r="N31" s="385"/>
    </row>
    <row r="32" spans="1:14" ht="70.900000000000006" customHeight="1">
      <c r="A32" s="392"/>
      <c r="B32" s="263"/>
      <c r="C32" s="263"/>
      <c r="D32" s="263"/>
      <c r="E32" s="263"/>
      <c r="F32" s="131" t="s">
        <v>683</v>
      </c>
      <c r="G32" s="263"/>
      <c r="H32" s="263"/>
      <c r="I32" s="263"/>
      <c r="J32" s="409"/>
      <c r="K32" s="389"/>
      <c r="L32" s="395"/>
      <c r="M32" s="379"/>
      <c r="N32" s="386"/>
    </row>
    <row r="33" spans="1:14" ht="50.45" customHeight="1">
      <c r="A33" s="392"/>
      <c r="B33" s="263"/>
      <c r="C33" s="263"/>
      <c r="D33" s="263"/>
      <c r="E33" s="263"/>
      <c r="F33" s="261" t="s">
        <v>684</v>
      </c>
      <c r="G33" s="263"/>
      <c r="H33" s="263"/>
      <c r="I33" s="263"/>
      <c r="J33" s="409"/>
      <c r="K33" s="389"/>
      <c r="L33" s="395"/>
      <c r="M33" s="379"/>
      <c r="N33" s="386"/>
    </row>
    <row r="34" spans="1:14" ht="190.15" customHeight="1">
      <c r="A34" s="393"/>
      <c r="B34" s="262"/>
      <c r="C34" s="262"/>
      <c r="D34" s="262"/>
      <c r="E34" s="129"/>
      <c r="F34" s="262"/>
      <c r="G34" s="262"/>
      <c r="H34" s="262"/>
      <c r="I34" s="262"/>
      <c r="J34" s="410"/>
      <c r="K34" s="390"/>
      <c r="L34" s="396"/>
      <c r="M34" s="384"/>
      <c r="N34" s="387"/>
    </row>
    <row r="35" spans="1:14" ht="129" customHeight="1">
      <c r="A35" s="391">
        <v>8</v>
      </c>
      <c r="B35" s="261" t="s">
        <v>660</v>
      </c>
      <c r="C35" s="261" t="s">
        <v>685</v>
      </c>
      <c r="D35" s="261" t="s">
        <v>686</v>
      </c>
      <c r="E35" s="261" t="s">
        <v>687</v>
      </c>
      <c r="F35" s="131" t="s">
        <v>688</v>
      </c>
      <c r="G35" s="261" t="s">
        <v>34</v>
      </c>
      <c r="H35" s="261" t="s">
        <v>689</v>
      </c>
      <c r="I35" s="261" t="s">
        <v>690</v>
      </c>
      <c r="J35" s="408">
        <v>50000000</v>
      </c>
      <c r="K35" s="388" t="s">
        <v>667</v>
      </c>
      <c r="L35" s="394" t="s">
        <v>667</v>
      </c>
      <c r="M35" s="378"/>
      <c r="N35" s="381"/>
    </row>
    <row r="36" spans="1:14" ht="72.599999999999994" customHeight="1">
      <c r="A36" s="392"/>
      <c r="B36" s="263"/>
      <c r="C36" s="263"/>
      <c r="D36" s="263"/>
      <c r="E36" s="263"/>
      <c r="F36" s="131" t="s">
        <v>668</v>
      </c>
      <c r="G36" s="263"/>
      <c r="H36" s="263"/>
      <c r="I36" s="263"/>
      <c r="J36" s="409"/>
      <c r="K36" s="389"/>
      <c r="L36" s="395"/>
      <c r="M36" s="379"/>
      <c r="N36" s="382"/>
    </row>
    <row r="37" spans="1:14" ht="66" customHeight="1">
      <c r="A37" s="392"/>
      <c r="B37" s="263"/>
      <c r="C37" s="263"/>
      <c r="D37" s="263"/>
      <c r="E37" s="263"/>
      <c r="F37" s="261" t="s">
        <v>669</v>
      </c>
      <c r="G37" s="263"/>
      <c r="H37" s="263"/>
      <c r="I37" s="263"/>
      <c r="J37" s="409"/>
      <c r="K37" s="389"/>
      <c r="L37" s="395"/>
      <c r="M37" s="379"/>
      <c r="N37" s="382"/>
    </row>
    <row r="38" spans="1:14" ht="93" customHeight="1">
      <c r="A38" s="393"/>
      <c r="B38" s="262"/>
      <c r="C38" s="262"/>
      <c r="D38" s="262"/>
      <c r="E38" s="129"/>
      <c r="F38" s="262"/>
      <c r="G38" s="262"/>
      <c r="H38" s="262"/>
      <c r="I38" s="262"/>
      <c r="J38" s="410"/>
      <c r="K38" s="390"/>
      <c r="L38" s="396"/>
      <c r="M38" s="384"/>
      <c r="N38" s="411"/>
    </row>
    <row r="39" spans="1:14" ht="114" customHeight="1">
      <c r="A39" s="391">
        <v>9</v>
      </c>
      <c r="B39" s="261" t="s">
        <v>660</v>
      </c>
      <c r="C39" s="261">
        <v>263</v>
      </c>
      <c r="D39" s="261" t="s">
        <v>691</v>
      </c>
      <c r="E39" s="261" t="s">
        <v>692</v>
      </c>
      <c r="F39" s="135" t="s">
        <v>693</v>
      </c>
      <c r="G39" s="261" t="s">
        <v>34</v>
      </c>
      <c r="H39" s="261" t="s">
        <v>694</v>
      </c>
      <c r="I39" s="388" t="s">
        <v>695</v>
      </c>
      <c r="J39" s="408">
        <v>347500000</v>
      </c>
      <c r="K39" s="388" t="s">
        <v>140</v>
      </c>
      <c r="L39" s="378" t="s">
        <v>696</v>
      </c>
      <c r="M39" s="378" t="s">
        <v>697</v>
      </c>
      <c r="N39" s="381" t="s">
        <v>698</v>
      </c>
    </row>
    <row r="40" spans="1:14" ht="54.6" customHeight="1">
      <c r="A40" s="392"/>
      <c r="B40" s="263"/>
      <c r="C40" s="263"/>
      <c r="D40" s="263"/>
      <c r="E40" s="263"/>
      <c r="F40" s="131" t="s">
        <v>482</v>
      </c>
      <c r="G40" s="263"/>
      <c r="H40" s="263"/>
      <c r="I40" s="389"/>
      <c r="J40" s="409"/>
      <c r="K40" s="389"/>
      <c r="L40" s="379"/>
      <c r="M40" s="379"/>
      <c r="N40" s="382"/>
    </row>
    <row r="41" spans="1:14" ht="102" customHeight="1">
      <c r="A41" s="392"/>
      <c r="B41" s="263"/>
      <c r="C41" s="263"/>
      <c r="D41" s="263"/>
      <c r="E41" s="263"/>
      <c r="F41" s="261" t="s">
        <v>453</v>
      </c>
      <c r="G41" s="263"/>
      <c r="H41" s="263"/>
      <c r="I41" s="389"/>
      <c r="J41" s="409"/>
      <c r="K41" s="389"/>
      <c r="L41" s="379"/>
      <c r="M41" s="379"/>
      <c r="N41" s="382"/>
    </row>
    <row r="42" spans="1:14" ht="82.9" customHeight="1">
      <c r="A42" s="393"/>
      <c r="B42" s="262"/>
      <c r="C42" s="262"/>
      <c r="D42" s="262"/>
      <c r="E42" s="129"/>
      <c r="F42" s="262"/>
      <c r="G42" s="262"/>
      <c r="H42" s="262"/>
      <c r="I42" s="390"/>
      <c r="J42" s="410"/>
      <c r="K42" s="390"/>
      <c r="L42" s="384"/>
      <c r="M42" s="384"/>
      <c r="N42" s="411"/>
    </row>
    <row r="43" spans="1:14" ht="103.15" customHeight="1">
      <c r="A43" s="391">
        <v>10</v>
      </c>
      <c r="B43" s="261" t="s">
        <v>660</v>
      </c>
      <c r="C43" s="261">
        <v>263</v>
      </c>
      <c r="D43" s="261" t="s">
        <v>691</v>
      </c>
      <c r="E43" s="261" t="s">
        <v>692</v>
      </c>
      <c r="F43" s="135" t="s">
        <v>693</v>
      </c>
      <c r="G43" s="261"/>
      <c r="H43" s="261" t="s">
        <v>699</v>
      </c>
      <c r="I43" s="388" t="s">
        <v>695</v>
      </c>
      <c r="J43" s="408">
        <v>150000000</v>
      </c>
      <c r="K43" s="388" t="s">
        <v>140</v>
      </c>
      <c r="L43" s="378" t="s">
        <v>700</v>
      </c>
      <c r="M43" s="378" t="s">
        <v>701</v>
      </c>
      <c r="N43" s="381" t="s">
        <v>702</v>
      </c>
    </row>
    <row r="44" spans="1:14" ht="54" customHeight="1">
      <c r="A44" s="392"/>
      <c r="B44" s="263"/>
      <c r="C44" s="263"/>
      <c r="D44" s="263"/>
      <c r="E44" s="263"/>
      <c r="F44" s="131" t="s">
        <v>703</v>
      </c>
      <c r="G44" s="263"/>
      <c r="H44" s="263"/>
      <c r="I44" s="389"/>
      <c r="J44" s="409"/>
      <c r="K44" s="389"/>
      <c r="L44" s="379"/>
      <c r="M44" s="379"/>
      <c r="N44" s="382"/>
    </row>
    <row r="45" spans="1:14" ht="45" customHeight="1">
      <c r="A45" s="392"/>
      <c r="B45" s="263"/>
      <c r="C45" s="263"/>
      <c r="D45" s="263"/>
      <c r="E45" s="263"/>
      <c r="F45" s="261" t="s">
        <v>704</v>
      </c>
      <c r="G45" s="263"/>
      <c r="H45" s="263"/>
      <c r="I45" s="389"/>
      <c r="J45" s="409"/>
      <c r="K45" s="389"/>
      <c r="L45" s="379"/>
      <c r="M45" s="379"/>
      <c r="N45" s="382"/>
    </row>
    <row r="46" spans="1:14" ht="131.44999999999999" customHeight="1">
      <c r="A46" s="393"/>
      <c r="B46" s="262"/>
      <c r="C46" s="262"/>
      <c r="D46" s="262"/>
      <c r="E46" s="129"/>
      <c r="F46" s="262"/>
      <c r="G46" s="262"/>
      <c r="H46" s="262"/>
      <c r="I46" s="390"/>
      <c r="J46" s="410"/>
      <c r="K46" s="390"/>
      <c r="L46" s="384"/>
      <c r="M46" s="384"/>
      <c r="N46" s="411"/>
    </row>
    <row r="47" spans="1:14" ht="96.6" customHeight="1">
      <c r="A47" s="391">
        <v>11</v>
      </c>
      <c r="B47" s="261" t="s">
        <v>660</v>
      </c>
      <c r="C47" s="261">
        <v>265</v>
      </c>
      <c r="D47" s="261" t="s">
        <v>705</v>
      </c>
      <c r="E47" s="261" t="s">
        <v>706</v>
      </c>
      <c r="F47" s="131" t="s">
        <v>707</v>
      </c>
      <c r="G47" s="261" t="s">
        <v>34</v>
      </c>
      <c r="H47" s="261" t="s">
        <v>708</v>
      </c>
      <c r="I47" s="261" t="s">
        <v>709</v>
      </c>
      <c r="J47" s="408">
        <v>35000000</v>
      </c>
      <c r="K47" s="388" t="s">
        <v>140</v>
      </c>
      <c r="L47" s="378" t="s">
        <v>710</v>
      </c>
      <c r="M47" s="378" t="s">
        <v>711</v>
      </c>
      <c r="N47" s="381" t="s">
        <v>712</v>
      </c>
    </row>
    <row r="48" spans="1:14" ht="89.45" customHeight="1">
      <c r="A48" s="392"/>
      <c r="B48" s="263"/>
      <c r="C48" s="263"/>
      <c r="D48" s="263"/>
      <c r="E48" s="263"/>
      <c r="F48" s="131" t="s">
        <v>713</v>
      </c>
      <c r="G48" s="263"/>
      <c r="H48" s="263"/>
      <c r="I48" s="263"/>
      <c r="J48" s="409"/>
      <c r="K48" s="389"/>
      <c r="L48" s="395"/>
      <c r="M48" s="379"/>
      <c r="N48" s="382"/>
    </row>
    <row r="49" spans="1:28" ht="24.6" customHeight="1">
      <c r="A49" s="392"/>
      <c r="B49" s="263"/>
      <c r="C49" s="263"/>
      <c r="D49" s="263"/>
      <c r="E49" s="263"/>
      <c r="F49" s="261" t="s">
        <v>714</v>
      </c>
      <c r="G49" s="263"/>
      <c r="H49" s="263"/>
      <c r="I49" s="263"/>
      <c r="J49" s="409"/>
      <c r="K49" s="389"/>
      <c r="L49" s="395"/>
      <c r="M49" s="379"/>
      <c r="N49" s="382"/>
    </row>
    <row r="50" spans="1:28" ht="120" customHeight="1">
      <c r="A50" s="393"/>
      <c r="B50" s="262"/>
      <c r="C50" s="262"/>
      <c r="D50" s="262"/>
      <c r="E50" s="129"/>
      <c r="F50" s="262"/>
      <c r="G50" s="262"/>
      <c r="H50" s="262"/>
      <c r="I50" s="262"/>
      <c r="J50" s="410"/>
      <c r="K50" s="390"/>
      <c r="L50" s="396"/>
      <c r="M50" s="384"/>
      <c r="N50" s="411"/>
    </row>
    <row r="51" spans="1:28" ht="96.6" customHeight="1">
      <c r="A51" s="391">
        <v>12</v>
      </c>
      <c r="B51" s="261" t="s">
        <v>660</v>
      </c>
      <c r="C51" s="261">
        <v>265</v>
      </c>
      <c r="D51" s="261" t="s">
        <v>705</v>
      </c>
      <c r="E51" s="261" t="s">
        <v>715</v>
      </c>
      <c r="F51" s="131" t="s">
        <v>707</v>
      </c>
      <c r="G51" s="261"/>
      <c r="H51" s="261" t="s">
        <v>708</v>
      </c>
      <c r="I51" s="261" t="s">
        <v>709</v>
      </c>
      <c r="J51" s="408">
        <v>34770760</v>
      </c>
      <c r="K51" s="388" t="s">
        <v>140</v>
      </c>
      <c r="L51" s="378" t="s">
        <v>716</v>
      </c>
      <c r="M51" s="378" t="s">
        <v>717</v>
      </c>
      <c r="N51" s="381" t="s">
        <v>718</v>
      </c>
    </row>
    <row r="52" spans="1:28" ht="89.45" customHeight="1">
      <c r="A52" s="392"/>
      <c r="B52" s="263"/>
      <c r="C52" s="263"/>
      <c r="D52" s="263"/>
      <c r="E52" s="263"/>
      <c r="F52" s="131" t="s">
        <v>719</v>
      </c>
      <c r="G52" s="263"/>
      <c r="H52" s="263"/>
      <c r="I52" s="263"/>
      <c r="J52" s="409"/>
      <c r="K52" s="389"/>
      <c r="L52" s="395"/>
      <c r="M52" s="379"/>
      <c r="N52" s="382"/>
    </row>
    <row r="53" spans="1:28" ht="24.6" customHeight="1">
      <c r="A53" s="392"/>
      <c r="B53" s="263"/>
      <c r="C53" s="263"/>
      <c r="D53" s="263"/>
      <c r="E53" s="263"/>
      <c r="F53" s="261" t="s">
        <v>720</v>
      </c>
      <c r="G53" s="263"/>
      <c r="H53" s="263"/>
      <c r="I53" s="263"/>
      <c r="J53" s="409"/>
      <c r="K53" s="389"/>
      <c r="L53" s="395"/>
      <c r="M53" s="379"/>
      <c r="N53" s="382"/>
    </row>
    <row r="54" spans="1:28" ht="48" customHeight="1">
      <c r="A54" s="393"/>
      <c r="B54" s="262"/>
      <c r="C54" s="262"/>
      <c r="D54" s="262"/>
      <c r="E54" s="129"/>
      <c r="F54" s="262"/>
      <c r="G54" s="262"/>
      <c r="H54" s="262"/>
      <c r="I54" s="262"/>
      <c r="J54" s="410"/>
      <c r="K54" s="390"/>
      <c r="L54" s="396"/>
      <c r="M54" s="384"/>
      <c r="N54" s="411"/>
    </row>
    <row r="55" spans="1:28" ht="100.15" customHeight="1">
      <c r="A55" s="391">
        <v>12</v>
      </c>
      <c r="B55" s="261" t="s">
        <v>660</v>
      </c>
      <c r="C55" s="261">
        <v>267</v>
      </c>
      <c r="D55" s="261" t="s">
        <v>721</v>
      </c>
      <c r="E55" s="261" t="s">
        <v>722</v>
      </c>
      <c r="F55" s="131" t="s">
        <v>723</v>
      </c>
      <c r="G55" s="261"/>
      <c r="H55" s="261" t="s">
        <v>724</v>
      </c>
      <c r="I55" s="261" t="s">
        <v>725</v>
      </c>
      <c r="J55" s="408">
        <v>400000000</v>
      </c>
      <c r="K55" s="388" t="s">
        <v>140</v>
      </c>
      <c r="L55" s="423" t="s">
        <v>726</v>
      </c>
      <c r="M55" s="423" t="s">
        <v>727</v>
      </c>
      <c r="N55" s="385" t="s">
        <v>728</v>
      </c>
    </row>
    <row r="56" spans="1:28" ht="96" customHeight="1">
      <c r="A56" s="392"/>
      <c r="B56" s="263"/>
      <c r="C56" s="263"/>
      <c r="D56" s="263"/>
      <c r="E56" s="263"/>
      <c r="F56" s="131" t="s">
        <v>729</v>
      </c>
      <c r="G56" s="263"/>
      <c r="H56" s="263"/>
      <c r="I56" s="263"/>
      <c r="J56" s="409"/>
      <c r="K56" s="389"/>
      <c r="L56" s="424"/>
      <c r="M56" s="426"/>
      <c r="N56" s="386"/>
    </row>
    <row r="57" spans="1:28" ht="51" customHeight="1">
      <c r="A57" s="392"/>
      <c r="B57" s="263"/>
      <c r="C57" s="263"/>
      <c r="D57" s="263"/>
      <c r="E57" s="263"/>
      <c r="F57" s="261" t="s">
        <v>730</v>
      </c>
      <c r="G57" s="263"/>
      <c r="H57" s="263"/>
      <c r="I57" s="263"/>
      <c r="J57" s="409"/>
      <c r="K57" s="389"/>
      <c r="L57" s="424"/>
      <c r="M57" s="426"/>
      <c r="N57" s="386"/>
    </row>
    <row r="58" spans="1:28" ht="180" customHeight="1">
      <c r="A58" s="393"/>
      <c r="B58" s="262"/>
      <c r="C58" s="262"/>
      <c r="D58" s="262"/>
      <c r="E58" s="130"/>
      <c r="F58" s="262"/>
      <c r="G58" s="262"/>
      <c r="H58" s="262"/>
      <c r="I58" s="262"/>
      <c r="J58" s="410"/>
      <c r="K58" s="390"/>
      <c r="L58" s="425"/>
      <c r="M58" s="427"/>
      <c r="N58" s="387"/>
    </row>
    <row r="59" spans="1:28" ht="86.45" customHeight="1">
      <c r="A59" s="391">
        <v>13</v>
      </c>
      <c r="B59" s="261" t="s">
        <v>731</v>
      </c>
      <c r="C59" s="261">
        <v>447</v>
      </c>
      <c r="D59" s="261" t="s">
        <v>732</v>
      </c>
      <c r="E59" s="261" t="s">
        <v>733</v>
      </c>
      <c r="F59" s="131" t="s">
        <v>734</v>
      </c>
      <c r="G59" s="261"/>
      <c r="H59" s="261" t="s">
        <v>735</v>
      </c>
      <c r="I59" s="261" t="s">
        <v>736</v>
      </c>
      <c r="J59" s="408">
        <v>20000000</v>
      </c>
      <c r="K59" s="388" t="s">
        <v>24</v>
      </c>
      <c r="L59" s="394" t="s">
        <v>160</v>
      </c>
      <c r="M59" s="378" t="s">
        <v>737</v>
      </c>
      <c r="N59" s="381" t="s">
        <v>738</v>
      </c>
    </row>
    <row r="60" spans="1:28" ht="81.599999999999994" customHeight="1">
      <c r="A60" s="392"/>
      <c r="B60" s="263"/>
      <c r="C60" s="263"/>
      <c r="D60" s="263"/>
      <c r="E60" s="263"/>
      <c r="F60" s="131" t="s">
        <v>739</v>
      </c>
      <c r="G60" s="263"/>
      <c r="H60" s="263"/>
      <c r="I60" s="263"/>
      <c r="J60" s="409"/>
      <c r="K60" s="389"/>
      <c r="L60" s="395"/>
      <c r="M60" s="379"/>
      <c r="N60" s="382"/>
    </row>
    <row r="61" spans="1:28" ht="60.6" customHeight="1">
      <c r="A61" s="392"/>
      <c r="B61" s="263"/>
      <c r="C61" s="263"/>
      <c r="D61" s="263"/>
      <c r="E61" s="263"/>
      <c r="F61" s="261" t="s">
        <v>740</v>
      </c>
      <c r="G61" s="263"/>
      <c r="H61" s="263"/>
      <c r="I61" s="263"/>
      <c r="J61" s="409"/>
      <c r="K61" s="389"/>
      <c r="L61" s="395"/>
      <c r="M61" s="379"/>
      <c r="N61" s="382"/>
    </row>
    <row r="62" spans="1:28" ht="57" customHeight="1">
      <c r="A62" s="393"/>
      <c r="B62" s="262"/>
      <c r="C62" s="262"/>
      <c r="D62" s="262"/>
      <c r="E62" s="129"/>
      <c r="F62" s="262"/>
      <c r="G62" s="262"/>
      <c r="H62" s="262"/>
      <c r="I62" s="262"/>
      <c r="J62" s="410"/>
      <c r="K62" s="390"/>
      <c r="L62" s="396"/>
      <c r="M62" s="384"/>
      <c r="N62" s="411"/>
    </row>
    <row r="63" spans="1:28" s="161" customFormat="1" ht="60" customHeight="1">
      <c r="A63" s="391">
        <v>14</v>
      </c>
      <c r="B63" s="261" t="s">
        <v>731</v>
      </c>
      <c r="C63" s="261">
        <v>448</v>
      </c>
      <c r="D63" s="261" t="s">
        <v>741</v>
      </c>
      <c r="E63" s="261" t="s">
        <v>742</v>
      </c>
      <c r="F63" s="131" t="s">
        <v>743</v>
      </c>
      <c r="G63" s="261"/>
      <c r="H63" s="261" t="s">
        <v>744</v>
      </c>
      <c r="I63" s="261" t="s">
        <v>745</v>
      </c>
      <c r="J63" s="408">
        <v>13000000</v>
      </c>
      <c r="K63" s="388" t="s">
        <v>24</v>
      </c>
      <c r="L63" s="394" t="s">
        <v>160</v>
      </c>
      <c r="M63" s="378" t="s">
        <v>737</v>
      </c>
      <c r="N63" s="381" t="s">
        <v>738</v>
      </c>
      <c r="O63" s="81"/>
      <c r="P63" s="81"/>
      <c r="Q63" s="81"/>
      <c r="R63" s="81"/>
      <c r="S63" s="81"/>
      <c r="T63" s="81"/>
      <c r="U63" s="81"/>
      <c r="V63" s="81"/>
      <c r="W63" s="81"/>
      <c r="X63" s="81"/>
      <c r="Y63" s="81"/>
      <c r="Z63" s="81"/>
      <c r="AA63" s="81"/>
      <c r="AB63" s="81"/>
    </row>
    <row r="64" spans="1:28" s="161" customFormat="1" ht="54" customHeight="1">
      <c r="A64" s="392"/>
      <c r="B64" s="263"/>
      <c r="C64" s="263"/>
      <c r="D64" s="263"/>
      <c r="E64" s="263"/>
      <c r="F64" s="131" t="s">
        <v>739</v>
      </c>
      <c r="G64" s="263"/>
      <c r="H64" s="263"/>
      <c r="I64" s="263"/>
      <c r="J64" s="409"/>
      <c r="K64" s="389"/>
      <c r="L64" s="395"/>
      <c r="M64" s="379"/>
      <c r="N64" s="382"/>
      <c r="O64" s="81"/>
      <c r="P64" s="81"/>
      <c r="Q64" s="81"/>
      <c r="R64" s="81"/>
      <c r="S64" s="81"/>
      <c r="T64" s="81"/>
      <c r="U64" s="81"/>
      <c r="V64" s="81"/>
      <c r="W64" s="81"/>
      <c r="X64" s="81"/>
      <c r="Y64" s="81"/>
      <c r="Z64" s="81"/>
      <c r="AA64" s="81"/>
      <c r="AB64" s="81"/>
    </row>
    <row r="65" spans="1:28" s="161" customFormat="1" ht="59.45" customHeight="1">
      <c r="A65" s="392"/>
      <c r="B65" s="263"/>
      <c r="C65" s="263"/>
      <c r="D65" s="263"/>
      <c r="E65" s="262"/>
      <c r="F65" s="261" t="s">
        <v>740</v>
      </c>
      <c r="G65" s="263"/>
      <c r="H65" s="263"/>
      <c r="I65" s="263"/>
      <c r="J65" s="409"/>
      <c r="K65" s="389"/>
      <c r="L65" s="395"/>
      <c r="M65" s="379"/>
      <c r="N65" s="382"/>
      <c r="O65" s="81"/>
      <c r="P65" s="81"/>
      <c r="Q65" s="81"/>
      <c r="R65" s="81"/>
      <c r="S65" s="81"/>
      <c r="T65" s="81"/>
      <c r="U65" s="81"/>
      <c r="V65" s="81"/>
      <c r="W65" s="81"/>
      <c r="X65" s="81"/>
      <c r="Y65" s="81"/>
      <c r="Z65" s="81"/>
      <c r="AA65" s="81"/>
      <c r="AB65" s="81"/>
    </row>
    <row r="66" spans="1:28" ht="38.450000000000003" customHeight="1" thickBot="1">
      <c r="A66" s="419"/>
      <c r="B66" s="400"/>
      <c r="C66" s="400"/>
      <c r="D66" s="400"/>
      <c r="E66" s="162"/>
      <c r="F66" s="400"/>
      <c r="G66" s="400"/>
      <c r="H66" s="400"/>
      <c r="I66" s="400"/>
      <c r="J66" s="420"/>
      <c r="K66" s="421"/>
      <c r="L66" s="422"/>
      <c r="M66" s="380"/>
      <c r="N66" s="383"/>
    </row>
    <row r="67" spans="1:28" ht="15" thickBot="1">
      <c r="A67" s="87"/>
      <c r="B67" s="87"/>
      <c r="C67" s="87"/>
      <c r="D67" s="87"/>
      <c r="E67" s="85"/>
      <c r="F67" s="85"/>
      <c r="G67" s="85"/>
      <c r="H67" s="85"/>
      <c r="I67" s="85"/>
      <c r="J67" s="86"/>
      <c r="K67" s="87"/>
      <c r="L67" s="87"/>
      <c r="M67" s="85"/>
      <c r="N67" s="88"/>
    </row>
    <row r="68" spans="1:28" ht="15" thickBot="1">
      <c r="A68" s="87"/>
      <c r="B68" s="87"/>
      <c r="C68" s="87"/>
      <c r="D68" s="87"/>
      <c r="E68" s="85"/>
      <c r="F68" s="85"/>
      <c r="G68" s="85"/>
      <c r="H68" s="85"/>
      <c r="I68" s="179" t="s">
        <v>130</v>
      </c>
      <c r="J68" s="180">
        <f>SUM(J7:J66)</f>
        <v>2421230760</v>
      </c>
      <c r="K68" s="87"/>
      <c r="L68" s="87"/>
      <c r="M68" s="118"/>
      <c r="N68" s="89"/>
    </row>
  </sheetData>
  <mergeCells count="213">
    <mergeCell ref="N51:N54"/>
    <mergeCell ref="A51:A54"/>
    <mergeCell ref="B51:B54"/>
    <mergeCell ref="C51:C54"/>
    <mergeCell ref="D51:D54"/>
    <mergeCell ref="E51:E53"/>
    <mergeCell ref="G51:G54"/>
    <mergeCell ref="H51:H54"/>
    <mergeCell ref="I51:I54"/>
    <mergeCell ref="J51:J54"/>
    <mergeCell ref="L15:L18"/>
    <mergeCell ref="N35:N38"/>
    <mergeCell ref="L19:L22"/>
    <mergeCell ref="M19:M22"/>
    <mergeCell ref="N19:N22"/>
    <mergeCell ref="M15:M18"/>
    <mergeCell ref="N15:N18"/>
    <mergeCell ref="L31:L34"/>
    <mergeCell ref="M31:M34"/>
    <mergeCell ref="N31:N34"/>
    <mergeCell ref="L23:L26"/>
    <mergeCell ref="M23:M26"/>
    <mergeCell ref="N23:N26"/>
    <mergeCell ref="N27:N30"/>
    <mergeCell ref="L27:L30"/>
    <mergeCell ref="M27:M30"/>
    <mergeCell ref="K43:K46"/>
    <mergeCell ref="L43:L46"/>
    <mergeCell ref="M43:M46"/>
    <mergeCell ref="N43:N46"/>
    <mergeCell ref="K35:K38"/>
    <mergeCell ref="L35:L38"/>
    <mergeCell ref="M35:M38"/>
    <mergeCell ref="B43:B46"/>
    <mergeCell ref="C43:C46"/>
    <mergeCell ref="E43:E45"/>
    <mergeCell ref="C35:C38"/>
    <mergeCell ref="D35:D38"/>
    <mergeCell ref="E35:E37"/>
    <mergeCell ref="H35:H38"/>
    <mergeCell ref="I35:I38"/>
    <mergeCell ref="J35:J38"/>
    <mergeCell ref="G35:G38"/>
    <mergeCell ref="F37:F38"/>
    <mergeCell ref="L39:L42"/>
    <mergeCell ref="M39:M42"/>
    <mergeCell ref="N39:N42"/>
    <mergeCell ref="A27:A30"/>
    <mergeCell ref="B27:B30"/>
    <mergeCell ref="C27:C30"/>
    <mergeCell ref="D27:D30"/>
    <mergeCell ref="E27:E29"/>
    <mergeCell ref="H27:H30"/>
    <mergeCell ref="I27:I30"/>
    <mergeCell ref="J27:J30"/>
    <mergeCell ref="B35:B38"/>
    <mergeCell ref="A31:A34"/>
    <mergeCell ref="B31:B34"/>
    <mergeCell ref="C31:C34"/>
    <mergeCell ref="D31:D34"/>
    <mergeCell ref="E31:E33"/>
    <mergeCell ref="H31:H34"/>
    <mergeCell ref="I31:I34"/>
    <mergeCell ref="J31:J34"/>
    <mergeCell ref="A35:A38"/>
    <mergeCell ref="N11:N14"/>
    <mergeCell ref="A5:K5"/>
    <mergeCell ref="A7:A10"/>
    <mergeCell ref="B7:B10"/>
    <mergeCell ref="C7:C10"/>
    <mergeCell ref="D7:D10"/>
    <mergeCell ref="E7:E9"/>
    <mergeCell ref="H7:H10"/>
    <mergeCell ref="I7:I10"/>
    <mergeCell ref="J7:J10"/>
    <mergeCell ref="K7:K10"/>
    <mergeCell ref="F13:F14"/>
    <mergeCell ref="I11:I14"/>
    <mergeCell ref="J11:J14"/>
    <mergeCell ref="N7:N10"/>
    <mergeCell ref="L7:L10"/>
    <mergeCell ref="M7:M10"/>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L5:N5"/>
    <mergeCell ref="B11:B14"/>
    <mergeCell ref="C11:C14"/>
    <mergeCell ref="D11:D14"/>
    <mergeCell ref="E11:E13"/>
    <mergeCell ref="G11:G14"/>
    <mergeCell ref="H11:H14"/>
    <mergeCell ref="M11:M14"/>
    <mergeCell ref="K19:K22"/>
    <mergeCell ref="G19:G22"/>
    <mergeCell ref="K15:K18"/>
    <mergeCell ref="F21:F22"/>
    <mergeCell ref="A23:A26"/>
    <mergeCell ref="B23:B26"/>
    <mergeCell ref="C23:C26"/>
    <mergeCell ref="D23:D26"/>
    <mergeCell ref="E23:E25"/>
    <mergeCell ref="H23:H26"/>
    <mergeCell ref="I23:I26"/>
    <mergeCell ref="J23:J26"/>
    <mergeCell ref="K23:K26"/>
    <mergeCell ref="G23:G26"/>
    <mergeCell ref="A19:A22"/>
    <mergeCell ref="B19:B22"/>
    <mergeCell ref="F25:F26"/>
    <mergeCell ref="C19:C22"/>
    <mergeCell ref="D19:D22"/>
    <mergeCell ref="E19:E21"/>
    <mergeCell ref="H19:H22"/>
    <mergeCell ref="I19:I22"/>
    <mergeCell ref="J19:J22"/>
    <mergeCell ref="K31:K34"/>
    <mergeCell ref="F33:F34"/>
    <mergeCell ref="G31:G34"/>
    <mergeCell ref="K39:K42"/>
    <mergeCell ref="G39:G42"/>
    <mergeCell ref="F41:F42"/>
    <mergeCell ref="K27:K30"/>
    <mergeCell ref="G27:G30"/>
    <mergeCell ref="F29:F30"/>
    <mergeCell ref="A47:A50"/>
    <mergeCell ref="B47:B50"/>
    <mergeCell ref="C47:C50"/>
    <mergeCell ref="D47:D50"/>
    <mergeCell ref="E47:E49"/>
    <mergeCell ref="H47:H50"/>
    <mergeCell ref="I47:I50"/>
    <mergeCell ref="J47:J50"/>
    <mergeCell ref="A39:A42"/>
    <mergeCell ref="B39:B42"/>
    <mergeCell ref="C39:C42"/>
    <mergeCell ref="D39:D42"/>
    <mergeCell ref="E39:E41"/>
    <mergeCell ref="H39:H42"/>
    <mergeCell ref="I39:I42"/>
    <mergeCell ref="J39:J42"/>
    <mergeCell ref="A43:A46"/>
    <mergeCell ref="D43:D46"/>
    <mergeCell ref="G43:G46"/>
    <mergeCell ref="H43:H46"/>
    <mergeCell ref="I43:I46"/>
    <mergeCell ref="J43:J46"/>
    <mergeCell ref="F45:F46"/>
    <mergeCell ref="K47:K50"/>
    <mergeCell ref="L47:L50"/>
    <mergeCell ref="M47:M50"/>
    <mergeCell ref="N47:N50"/>
    <mergeCell ref="F49:F50"/>
    <mergeCell ref="A55:A58"/>
    <mergeCell ref="B55:B58"/>
    <mergeCell ref="C55:C58"/>
    <mergeCell ref="D55:D58"/>
    <mergeCell ref="E55:E57"/>
    <mergeCell ref="H55:H58"/>
    <mergeCell ref="I55:I58"/>
    <mergeCell ref="J55:J58"/>
    <mergeCell ref="G47:G50"/>
    <mergeCell ref="G55:G58"/>
    <mergeCell ref="K55:K58"/>
    <mergeCell ref="L55:L58"/>
    <mergeCell ref="M55:M58"/>
    <mergeCell ref="N55:N58"/>
    <mergeCell ref="F57:F58"/>
    <mergeCell ref="F53:F54"/>
    <mergeCell ref="K51:K54"/>
    <mergeCell ref="L51:L54"/>
    <mergeCell ref="M51:M54"/>
    <mergeCell ref="K63:K66"/>
    <mergeCell ref="G63:G66"/>
    <mergeCell ref="F65:F66"/>
    <mergeCell ref="L63:L66"/>
    <mergeCell ref="M63:M66"/>
    <mergeCell ref="N63:N66"/>
    <mergeCell ref="L59:L62"/>
    <mergeCell ref="M59:M62"/>
    <mergeCell ref="N59:N62"/>
    <mergeCell ref="K59:K62"/>
    <mergeCell ref="A63:A66"/>
    <mergeCell ref="B63:B66"/>
    <mergeCell ref="C63:C66"/>
    <mergeCell ref="D63:D66"/>
    <mergeCell ref="E63:E65"/>
    <mergeCell ref="H63:H66"/>
    <mergeCell ref="I63:I66"/>
    <mergeCell ref="J63:J66"/>
    <mergeCell ref="A59:A62"/>
    <mergeCell ref="B59:B62"/>
    <mergeCell ref="C59:C62"/>
    <mergeCell ref="D59:D62"/>
    <mergeCell ref="E59:E61"/>
    <mergeCell ref="H59:H62"/>
    <mergeCell ref="I59:I62"/>
    <mergeCell ref="J59:J62"/>
    <mergeCell ref="G59:G62"/>
    <mergeCell ref="F61:F62"/>
  </mergeCells>
  <printOptions gridLines="1"/>
  <pageMargins left="0.7" right="0.7" top="0.75" bottom="0.75" header="0.3" footer="0.3"/>
  <pageSetup paperSize="8" scale="64"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N54"/>
  <sheetViews>
    <sheetView zoomScale="55" zoomScaleNormal="55" workbookViewId="0">
      <pane ySplit="3" topLeftCell="A4" activePane="bottomLeft" state="frozen"/>
      <selection pane="bottomLeft" activeCell="G51" sqref="G51"/>
      <selection sqref="A1:XFD1048576"/>
    </sheetView>
  </sheetViews>
  <sheetFormatPr defaultColWidth="8.85546875" defaultRowHeight="14.45"/>
  <cols>
    <col min="1" max="1" width="5.140625" style="92" customWidth="1"/>
    <col min="2" max="2" width="16.7109375" style="92" customWidth="1"/>
    <col min="3" max="3" width="13.5703125" style="92" customWidth="1"/>
    <col min="4" max="4" width="16.140625" style="92" customWidth="1"/>
    <col min="5" max="5" width="29.5703125" style="15" customWidth="1"/>
    <col min="6" max="6" width="40" style="15" customWidth="1"/>
    <col min="7" max="7" width="24.140625" style="15" customWidth="1"/>
    <col min="8" max="8" width="51" style="15" customWidth="1"/>
    <col min="9" max="9" width="52.5703125" style="15" customWidth="1"/>
    <col min="10" max="10" width="26" style="92" customWidth="1"/>
    <col min="11" max="11" width="17.140625" style="92" customWidth="1"/>
    <col min="12" max="12" width="15.42578125" style="92" customWidth="1"/>
    <col min="13" max="13" width="17.7109375" style="92" customWidth="1"/>
    <col min="14" max="14" width="16.42578125" style="92" customWidth="1"/>
    <col min="15" max="16384" width="8.85546875" style="21"/>
  </cols>
  <sheetData>
    <row r="2" spans="1:14" s="24" customFormat="1" ht="31.5" customHeight="1">
      <c r="A2" s="246" t="s">
        <v>746</v>
      </c>
      <c r="B2" s="246"/>
      <c r="C2" s="246"/>
      <c r="D2" s="246"/>
      <c r="E2" s="246"/>
      <c r="F2" s="246"/>
      <c r="G2" s="204"/>
      <c r="H2" s="78"/>
      <c r="I2" s="91"/>
      <c r="J2" s="15"/>
      <c r="K2" s="15"/>
      <c r="L2" s="15"/>
      <c r="M2" s="92"/>
      <c r="N2" s="2"/>
    </row>
    <row r="3" spans="1:14" s="24" customFormat="1" ht="31.5" customHeight="1">
      <c r="A3" s="75"/>
      <c r="B3" s="75"/>
      <c r="C3" s="75"/>
      <c r="D3" s="75"/>
      <c r="E3" s="71"/>
      <c r="F3" s="71"/>
      <c r="G3" s="71"/>
      <c r="H3" s="15"/>
      <c r="I3" s="15"/>
      <c r="J3" s="15"/>
      <c r="K3" s="15"/>
      <c r="L3" s="15"/>
      <c r="M3" s="92"/>
      <c r="N3" s="2"/>
    </row>
    <row r="4" spans="1:14" s="72" customFormat="1" ht="31.5" customHeight="1" thickBot="1">
      <c r="A4" s="71"/>
      <c r="B4" s="2"/>
      <c r="C4" s="99"/>
      <c r="D4" s="2"/>
      <c r="E4" s="99"/>
      <c r="F4" s="71"/>
      <c r="G4" s="71"/>
      <c r="H4" s="71"/>
      <c r="I4" s="71"/>
      <c r="J4" s="71"/>
      <c r="K4" s="71"/>
      <c r="L4" s="71"/>
      <c r="M4" s="92"/>
      <c r="N4" s="93"/>
    </row>
    <row r="5" spans="1:14" ht="15" customHeight="1" thickBot="1">
      <c r="A5" s="100"/>
      <c r="B5" s="468" t="s">
        <v>1</v>
      </c>
      <c r="C5" s="469"/>
      <c r="D5" s="469"/>
      <c r="E5" s="469"/>
      <c r="F5" s="469"/>
      <c r="G5" s="469"/>
      <c r="H5" s="469"/>
      <c r="I5" s="469"/>
      <c r="J5" s="469"/>
      <c r="K5" s="470"/>
      <c r="L5" s="465" t="s">
        <v>2</v>
      </c>
      <c r="M5" s="466"/>
      <c r="N5" s="467"/>
    </row>
    <row r="6" spans="1:14" ht="166.9" customHeight="1" thickBot="1">
      <c r="A6" s="101" t="s">
        <v>3</v>
      </c>
      <c r="B6" s="95" t="s">
        <v>4</v>
      </c>
      <c r="C6" s="95" t="s">
        <v>5</v>
      </c>
      <c r="D6" s="95" t="s">
        <v>747</v>
      </c>
      <c r="E6" s="94" t="s">
        <v>7</v>
      </c>
      <c r="F6" s="95" t="s">
        <v>8</v>
      </c>
      <c r="G6" s="95" t="s">
        <v>748</v>
      </c>
      <c r="H6" s="94" t="s">
        <v>10</v>
      </c>
      <c r="I6" s="95" t="s">
        <v>11</v>
      </c>
      <c r="J6" s="95" t="s">
        <v>12</v>
      </c>
      <c r="K6" s="95" t="s">
        <v>13</v>
      </c>
      <c r="L6" s="96" t="s">
        <v>472</v>
      </c>
      <c r="M6" s="96" t="s">
        <v>15</v>
      </c>
      <c r="N6" s="158" t="s">
        <v>16</v>
      </c>
    </row>
    <row r="7" spans="1:14" ht="125.45" customHeight="1">
      <c r="A7" s="457">
        <v>1</v>
      </c>
      <c r="B7" s="209" t="s">
        <v>749</v>
      </c>
      <c r="C7" s="209" t="s">
        <v>750</v>
      </c>
      <c r="D7" s="209" t="s">
        <v>751</v>
      </c>
      <c r="E7" s="209" t="s">
        <v>752</v>
      </c>
      <c r="F7" s="125" t="s">
        <v>753</v>
      </c>
      <c r="G7" s="263" t="s">
        <v>34</v>
      </c>
      <c r="H7" s="209" t="s">
        <v>754</v>
      </c>
      <c r="I7" s="209" t="s">
        <v>755</v>
      </c>
      <c r="J7" s="460">
        <v>457700000</v>
      </c>
      <c r="K7" s="445" t="s">
        <v>140</v>
      </c>
      <c r="L7" s="237" t="s">
        <v>756</v>
      </c>
      <c r="M7" s="237" t="s">
        <v>757</v>
      </c>
      <c r="N7" s="449" t="s">
        <v>758</v>
      </c>
    </row>
    <row r="8" spans="1:14" ht="79.900000000000006" customHeight="1">
      <c r="A8" s="457"/>
      <c r="B8" s="209"/>
      <c r="C8" s="209"/>
      <c r="D8" s="209"/>
      <c r="E8" s="209"/>
      <c r="F8" s="125" t="s">
        <v>759</v>
      </c>
      <c r="G8" s="263"/>
      <c r="H8" s="209"/>
      <c r="I8" s="209"/>
      <c r="J8" s="460"/>
      <c r="K8" s="445"/>
      <c r="L8" s="237"/>
      <c r="M8" s="237"/>
      <c r="N8" s="449"/>
    </row>
    <row r="9" spans="1:14" ht="39" customHeight="1">
      <c r="A9" s="457"/>
      <c r="B9" s="209"/>
      <c r="C9" s="209"/>
      <c r="D9" s="209"/>
      <c r="E9" s="209"/>
      <c r="F9" s="261" t="s">
        <v>760</v>
      </c>
      <c r="G9" s="263"/>
      <c r="H9" s="209"/>
      <c r="I9" s="209"/>
      <c r="J9" s="460"/>
      <c r="K9" s="445"/>
      <c r="L9" s="237"/>
      <c r="M9" s="237"/>
      <c r="N9" s="449"/>
    </row>
    <row r="10" spans="1:14" ht="152.44999999999999" customHeight="1">
      <c r="A10" s="462"/>
      <c r="B10" s="210"/>
      <c r="C10" s="210"/>
      <c r="D10" s="210"/>
      <c r="E10" s="129"/>
      <c r="F10" s="262"/>
      <c r="G10" s="262"/>
      <c r="H10" s="210"/>
      <c r="I10" s="210"/>
      <c r="J10" s="463"/>
      <c r="K10" s="454"/>
      <c r="L10" s="238"/>
      <c r="M10" s="238"/>
      <c r="N10" s="455"/>
    </row>
    <row r="11" spans="1:14" s="71" customFormat="1" ht="88.15" customHeight="1">
      <c r="A11" s="456">
        <v>2</v>
      </c>
      <c r="B11" s="208" t="s">
        <v>761</v>
      </c>
      <c r="C11" s="208">
        <v>129</v>
      </c>
      <c r="D11" s="208" t="s">
        <v>187</v>
      </c>
      <c r="E11" s="208" t="s">
        <v>762</v>
      </c>
      <c r="F11" s="125" t="s">
        <v>763</v>
      </c>
      <c r="G11" s="208" t="s">
        <v>34</v>
      </c>
      <c r="H11" s="208" t="s">
        <v>764</v>
      </c>
      <c r="I11" s="208" t="s">
        <v>765</v>
      </c>
      <c r="J11" s="453">
        <v>114425000</v>
      </c>
      <c r="K11" s="444" t="s">
        <v>140</v>
      </c>
      <c r="L11" s="236" t="s">
        <v>766</v>
      </c>
      <c r="M11" s="464" t="s">
        <v>767</v>
      </c>
      <c r="N11" s="448" t="s">
        <v>768</v>
      </c>
    </row>
    <row r="12" spans="1:14" s="71" customFormat="1" ht="99" customHeight="1">
      <c r="A12" s="457"/>
      <c r="B12" s="209"/>
      <c r="C12" s="209"/>
      <c r="D12" s="209"/>
      <c r="E12" s="209"/>
      <c r="F12" s="131" t="s">
        <v>769</v>
      </c>
      <c r="G12" s="209"/>
      <c r="H12" s="209"/>
      <c r="I12" s="209"/>
      <c r="J12" s="460"/>
      <c r="K12" s="445"/>
      <c r="L12" s="237"/>
      <c r="M12" s="237"/>
      <c r="N12" s="449"/>
    </row>
    <row r="13" spans="1:14" s="71" customFormat="1" ht="114" customHeight="1">
      <c r="A13" s="457"/>
      <c r="B13" s="209"/>
      <c r="C13" s="209"/>
      <c r="D13" s="209"/>
      <c r="E13" s="209"/>
      <c r="F13" s="261" t="s">
        <v>770</v>
      </c>
      <c r="G13" s="209"/>
      <c r="H13" s="209"/>
      <c r="I13" s="209"/>
      <c r="J13" s="460"/>
      <c r="K13" s="445"/>
      <c r="L13" s="237"/>
      <c r="M13" s="237"/>
      <c r="N13" s="449"/>
    </row>
    <row r="14" spans="1:14" s="71" customFormat="1" ht="49.9" customHeight="1">
      <c r="A14" s="462"/>
      <c r="B14" s="210"/>
      <c r="C14" s="210"/>
      <c r="D14" s="210"/>
      <c r="E14" s="130"/>
      <c r="F14" s="262"/>
      <c r="G14" s="210"/>
      <c r="H14" s="210"/>
      <c r="I14" s="210"/>
      <c r="J14" s="463"/>
      <c r="K14" s="454"/>
      <c r="L14" s="238"/>
      <c r="M14" s="238"/>
      <c r="N14" s="455"/>
    </row>
    <row r="15" spans="1:14" s="71" customFormat="1" ht="120" customHeight="1">
      <c r="A15" s="456">
        <v>3</v>
      </c>
      <c r="B15" s="208" t="s">
        <v>761</v>
      </c>
      <c r="C15" s="208">
        <v>133</v>
      </c>
      <c r="D15" s="208" t="s">
        <v>190</v>
      </c>
      <c r="E15" s="208" t="s">
        <v>771</v>
      </c>
      <c r="F15" s="125" t="s">
        <v>763</v>
      </c>
      <c r="G15" s="208" t="s">
        <v>34</v>
      </c>
      <c r="H15" s="208" t="s">
        <v>772</v>
      </c>
      <c r="I15" s="208" t="s">
        <v>773</v>
      </c>
      <c r="J15" s="453">
        <v>298500000</v>
      </c>
      <c r="K15" s="444" t="s">
        <v>140</v>
      </c>
      <c r="L15" s="236" t="s">
        <v>756</v>
      </c>
      <c r="M15" s="236" t="s">
        <v>774</v>
      </c>
      <c r="N15" s="448" t="s">
        <v>775</v>
      </c>
    </row>
    <row r="16" spans="1:14" s="71" customFormat="1" ht="55.9" customHeight="1">
      <c r="A16" s="457"/>
      <c r="B16" s="209"/>
      <c r="C16" s="209"/>
      <c r="D16" s="209"/>
      <c r="E16" s="209"/>
      <c r="F16" s="125" t="s">
        <v>209</v>
      </c>
      <c r="G16" s="209"/>
      <c r="H16" s="209"/>
      <c r="I16" s="209"/>
      <c r="J16" s="460"/>
      <c r="K16" s="445"/>
      <c r="L16" s="237"/>
      <c r="M16" s="237"/>
      <c r="N16" s="449"/>
    </row>
    <row r="17" spans="1:14" s="71" customFormat="1" ht="38.450000000000003" customHeight="1">
      <c r="A17" s="457"/>
      <c r="B17" s="209"/>
      <c r="C17" s="209"/>
      <c r="D17" s="209"/>
      <c r="E17" s="209"/>
      <c r="F17" s="208" t="s">
        <v>776</v>
      </c>
      <c r="G17" s="209"/>
      <c r="H17" s="209"/>
      <c r="I17" s="209"/>
      <c r="J17" s="460"/>
      <c r="K17" s="445"/>
      <c r="L17" s="237"/>
      <c r="M17" s="237"/>
      <c r="N17" s="449"/>
    </row>
    <row r="18" spans="1:14" s="71" customFormat="1" ht="120" customHeight="1">
      <c r="A18" s="462"/>
      <c r="B18" s="210"/>
      <c r="C18" s="210"/>
      <c r="D18" s="210"/>
      <c r="E18" s="129"/>
      <c r="F18" s="210"/>
      <c r="G18" s="210"/>
      <c r="H18" s="210"/>
      <c r="I18" s="210"/>
      <c r="J18" s="463"/>
      <c r="K18" s="454"/>
      <c r="L18" s="238"/>
      <c r="M18" s="238"/>
      <c r="N18" s="455"/>
    </row>
    <row r="19" spans="1:14" s="71" customFormat="1" ht="52.5" customHeight="1">
      <c r="A19" s="456">
        <v>4</v>
      </c>
      <c r="B19" s="208" t="s">
        <v>761</v>
      </c>
      <c r="C19" s="208">
        <v>140</v>
      </c>
      <c r="D19" s="208" t="s">
        <v>777</v>
      </c>
      <c r="E19" s="215" t="s">
        <v>778</v>
      </c>
      <c r="F19" s="125" t="s">
        <v>763</v>
      </c>
      <c r="G19" s="208" t="s">
        <v>34</v>
      </c>
      <c r="H19" s="208" t="s">
        <v>779</v>
      </c>
      <c r="I19" s="208" t="s">
        <v>780</v>
      </c>
      <c r="J19" s="453">
        <v>62000000</v>
      </c>
      <c r="K19" s="444" t="s">
        <v>140</v>
      </c>
      <c r="L19" s="236" t="s">
        <v>781</v>
      </c>
      <c r="M19" s="236" t="s">
        <v>782</v>
      </c>
      <c r="N19" s="448" t="s">
        <v>783</v>
      </c>
    </row>
    <row r="20" spans="1:14" s="71" customFormat="1" ht="75.599999999999994" customHeight="1">
      <c r="A20" s="457"/>
      <c r="B20" s="209"/>
      <c r="C20" s="209"/>
      <c r="D20" s="209"/>
      <c r="E20" s="215"/>
      <c r="F20" s="131" t="s">
        <v>784</v>
      </c>
      <c r="G20" s="209"/>
      <c r="H20" s="209"/>
      <c r="I20" s="209"/>
      <c r="J20" s="460"/>
      <c r="K20" s="445"/>
      <c r="L20" s="237"/>
      <c r="M20" s="237"/>
      <c r="N20" s="449"/>
    </row>
    <row r="21" spans="1:14" s="71" customFormat="1" ht="32.450000000000003" customHeight="1">
      <c r="A21" s="457"/>
      <c r="B21" s="209"/>
      <c r="C21" s="209"/>
      <c r="D21" s="209"/>
      <c r="E21" s="215"/>
      <c r="F21" s="261" t="s">
        <v>785</v>
      </c>
      <c r="G21" s="209"/>
      <c r="H21" s="209"/>
      <c r="I21" s="209"/>
      <c r="J21" s="460"/>
      <c r="K21" s="445"/>
      <c r="L21" s="237"/>
      <c r="M21" s="237"/>
      <c r="N21" s="449"/>
    </row>
    <row r="22" spans="1:14" s="71" customFormat="1" ht="120" customHeight="1">
      <c r="A22" s="462"/>
      <c r="B22" s="210"/>
      <c r="C22" s="210"/>
      <c r="D22" s="210"/>
      <c r="E22" s="129"/>
      <c r="F22" s="262"/>
      <c r="G22" s="210"/>
      <c r="H22" s="210"/>
      <c r="I22" s="210"/>
      <c r="J22" s="463"/>
      <c r="K22" s="454"/>
      <c r="L22" s="238"/>
      <c r="M22" s="238"/>
      <c r="N22" s="455"/>
    </row>
    <row r="23" spans="1:14" s="71" customFormat="1" ht="93.6" customHeight="1">
      <c r="A23" s="457">
        <v>5</v>
      </c>
      <c r="B23" s="208" t="s">
        <v>761</v>
      </c>
      <c r="C23" s="208">
        <v>140</v>
      </c>
      <c r="D23" s="208" t="s">
        <v>777</v>
      </c>
      <c r="E23" s="215" t="s">
        <v>786</v>
      </c>
      <c r="F23" s="125" t="s">
        <v>763</v>
      </c>
      <c r="G23" s="208" t="s">
        <v>468</v>
      </c>
      <c r="H23" s="208" t="s">
        <v>779</v>
      </c>
      <c r="I23" s="208" t="s">
        <v>780</v>
      </c>
      <c r="J23" s="453">
        <v>62000000</v>
      </c>
      <c r="K23" s="444" t="s">
        <v>140</v>
      </c>
      <c r="L23" s="236" t="s">
        <v>787</v>
      </c>
      <c r="M23" s="236" t="s">
        <v>788</v>
      </c>
      <c r="N23" s="448" t="s">
        <v>789</v>
      </c>
    </row>
    <row r="24" spans="1:14" s="71" customFormat="1" ht="91.9" customHeight="1">
      <c r="A24" s="457"/>
      <c r="B24" s="209"/>
      <c r="C24" s="209"/>
      <c r="D24" s="209"/>
      <c r="E24" s="215"/>
      <c r="F24" s="135" t="s">
        <v>790</v>
      </c>
      <c r="G24" s="209"/>
      <c r="H24" s="209"/>
      <c r="I24" s="209"/>
      <c r="J24" s="460"/>
      <c r="K24" s="445"/>
      <c r="L24" s="237"/>
      <c r="M24" s="237"/>
      <c r="N24" s="449"/>
    </row>
    <row r="25" spans="1:14" s="71" customFormat="1" ht="46.9" customHeight="1">
      <c r="A25" s="457"/>
      <c r="B25" s="209"/>
      <c r="C25" s="209"/>
      <c r="D25" s="209"/>
      <c r="E25" s="215"/>
      <c r="F25" s="428" t="s">
        <v>791</v>
      </c>
      <c r="G25" s="209"/>
      <c r="H25" s="209"/>
      <c r="I25" s="209"/>
      <c r="J25" s="460"/>
      <c r="K25" s="445"/>
      <c r="L25" s="237"/>
      <c r="M25" s="237"/>
      <c r="N25" s="449"/>
    </row>
    <row r="26" spans="1:14" s="71" customFormat="1" ht="101.45" customHeight="1">
      <c r="A26" s="462"/>
      <c r="B26" s="210"/>
      <c r="C26" s="210"/>
      <c r="D26" s="210"/>
      <c r="E26" s="129"/>
      <c r="F26" s="430"/>
      <c r="G26" s="210"/>
      <c r="H26" s="210"/>
      <c r="I26" s="210"/>
      <c r="J26" s="463"/>
      <c r="K26" s="454"/>
      <c r="L26" s="238"/>
      <c r="M26" s="238"/>
      <c r="N26" s="455"/>
    </row>
    <row r="27" spans="1:14" s="28" customFormat="1" ht="129" customHeight="1">
      <c r="A27" s="456">
        <v>6</v>
      </c>
      <c r="B27" s="208" t="s">
        <v>761</v>
      </c>
      <c r="C27" s="208">
        <v>135</v>
      </c>
      <c r="D27" s="208" t="s">
        <v>193</v>
      </c>
      <c r="E27" s="208" t="s">
        <v>792</v>
      </c>
      <c r="F27" s="128" t="s">
        <v>793</v>
      </c>
      <c r="G27" s="208" t="s">
        <v>794</v>
      </c>
      <c r="H27" s="208" t="s">
        <v>795</v>
      </c>
      <c r="I27" s="208" t="s">
        <v>796</v>
      </c>
      <c r="J27" s="453">
        <v>149250000</v>
      </c>
      <c r="K27" s="444" t="s">
        <v>140</v>
      </c>
      <c r="L27" s="236" t="s">
        <v>797</v>
      </c>
      <c r="M27" s="378" t="s">
        <v>798</v>
      </c>
      <c r="N27" s="448" t="s">
        <v>799</v>
      </c>
    </row>
    <row r="28" spans="1:14" s="28" customFormat="1" ht="54.6" customHeight="1">
      <c r="A28" s="457"/>
      <c r="B28" s="209"/>
      <c r="C28" s="209"/>
      <c r="D28" s="209"/>
      <c r="E28" s="209"/>
      <c r="F28" s="128" t="s">
        <v>800</v>
      </c>
      <c r="G28" s="209"/>
      <c r="H28" s="209"/>
      <c r="I28" s="209"/>
      <c r="J28" s="460"/>
      <c r="K28" s="445"/>
      <c r="L28" s="237"/>
      <c r="M28" s="379"/>
      <c r="N28" s="449"/>
    </row>
    <row r="29" spans="1:14" s="28" customFormat="1" ht="13.9" customHeight="1">
      <c r="A29" s="457"/>
      <c r="B29" s="209"/>
      <c r="C29" s="209"/>
      <c r="D29" s="209"/>
      <c r="E29" s="209"/>
      <c r="F29" s="208" t="s">
        <v>801</v>
      </c>
      <c r="G29" s="209"/>
      <c r="H29" s="209"/>
      <c r="I29" s="209"/>
      <c r="J29" s="460"/>
      <c r="K29" s="445"/>
      <c r="L29" s="237"/>
      <c r="M29" s="379"/>
      <c r="N29" s="449"/>
    </row>
    <row r="30" spans="1:14" s="28" customFormat="1" ht="66.599999999999994" customHeight="1">
      <c r="A30" s="462"/>
      <c r="B30" s="210"/>
      <c r="C30" s="210"/>
      <c r="D30" s="210"/>
      <c r="E30" s="130"/>
      <c r="F30" s="210"/>
      <c r="G30" s="210"/>
      <c r="H30" s="210"/>
      <c r="I30" s="210"/>
      <c r="J30" s="463"/>
      <c r="K30" s="454"/>
      <c r="L30" s="238"/>
      <c r="M30" s="384"/>
      <c r="N30" s="455"/>
    </row>
    <row r="31" spans="1:14" s="28" customFormat="1" ht="62.45" customHeight="1">
      <c r="A31" s="456">
        <v>7</v>
      </c>
      <c r="B31" s="208" t="s">
        <v>761</v>
      </c>
      <c r="C31" s="208">
        <v>135</v>
      </c>
      <c r="D31" s="208" t="s">
        <v>193</v>
      </c>
      <c r="E31" s="230" t="s">
        <v>802</v>
      </c>
      <c r="F31" s="128" t="s">
        <v>793</v>
      </c>
      <c r="G31" s="208" t="s">
        <v>794</v>
      </c>
      <c r="H31" s="208" t="s">
        <v>803</v>
      </c>
      <c r="I31" s="208" t="s">
        <v>804</v>
      </c>
      <c r="J31" s="453">
        <v>49750000</v>
      </c>
      <c r="K31" s="444" t="s">
        <v>140</v>
      </c>
      <c r="L31" s="236" t="s">
        <v>797</v>
      </c>
      <c r="M31" s="378" t="s">
        <v>798</v>
      </c>
      <c r="N31" s="448" t="s">
        <v>799</v>
      </c>
    </row>
    <row r="32" spans="1:14" s="28" customFormat="1" ht="59.45" customHeight="1">
      <c r="A32" s="457"/>
      <c r="B32" s="209"/>
      <c r="C32" s="209"/>
      <c r="D32" s="209"/>
      <c r="E32" s="231"/>
      <c r="F32" s="128" t="s">
        <v>800</v>
      </c>
      <c r="G32" s="209"/>
      <c r="H32" s="451"/>
      <c r="I32" s="451"/>
      <c r="J32" s="451"/>
      <c r="K32" s="445"/>
      <c r="L32" s="237"/>
      <c r="M32" s="379"/>
      <c r="N32" s="449"/>
    </row>
    <row r="33" spans="1:14" s="28" customFormat="1" ht="33" customHeight="1">
      <c r="A33" s="457"/>
      <c r="B33" s="209"/>
      <c r="C33" s="209"/>
      <c r="D33" s="209"/>
      <c r="E33" s="232"/>
      <c r="F33" s="208" t="s">
        <v>801</v>
      </c>
      <c r="G33" s="209"/>
      <c r="H33" s="451"/>
      <c r="I33" s="451"/>
      <c r="J33" s="451"/>
      <c r="K33" s="445"/>
      <c r="L33" s="237"/>
      <c r="M33" s="379"/>
      <c r="N33" s="449"/>
    </row>
    <row r="34" spans="1:14" s="28" customFormat="1" ht="74.45" customHeight="1">
      <c r="A34" s="462"/>
      <c r="B34" s="210"/>
      <c r="C34" s="210"/>
      <c r="D34" s="210"/>
      <c r="E34" s="160"/>
      <c r="F34" s="210"/>
      <c r="G34" s="210"/>
      <c r="H34" s="452"/>
      <c r="I34" s="452"/>
      <c r="J34" s="452"/>
      <c r="K34" s="454"/>
      <c r="L34" s="238"/>
      <c r="M34" s="384"/>
      <c r="N34" s="455"/>
    </row>
    <row r="35" spans="1:14" s="28" customFormat="1" ht="78.599999999999994" customHeight="1">
      <c r="A35" s="456">
        <v>8</v>
      </c>
      <c r="B35" s="208" t="s">
        <v>761</v>
      </c>
      <c r="C35" s="208">
        <v>135</v>
      </c>
      <c r="D35" s="208" t="s">
        <v>193</v>
      </c>
      <c r="E35" s="208" t="s">
        <v>792</v>
      </c>
      <c r="F35" s="128" t="s">
        <v>793</v>
      </c>
      <c r="G35" s="208"/>
      <c r="H35" s="208" t="s">
        <v>795</v>
      </c>
      <c r="I35" s="208" t="s">
        <v>796</v>
      </c>
      <c r="J35" s="453">
        <v>149250000</v>
      </c>
      <c r="K35" s="444" t="s">
        <v>140</v>
      </c>
      <c r="L35" s="236" t="s">
        <v>805</v>
      </c>
      <c r="M35" s="378" t="s">
        <v>806</v>
      </c>
      <c r="N35" s="448" t="s">
        <v>807</v>
      </c>
    </row>
    <row r="36" spans="1:14" s="28" customFormat="1" ht="109.15" customHeight="1">
      <c r="A36" s="457"/>
      <c r="B36" s="209"/>
      <c r="C36" s="209"/>
      <c r="D36" s="209"/>
      <c r="E36" s="209"/>
      <c r="F36" s="128" t="s">
        <v>808</v>
      </c>
      <c r="G36" s="209"/>
      <c r="H36" s="209"/>
      <c r="I36" s="209"/>
      <c r="J36" s="460"/>
      <c r="K36" s="445"/>
      <c r="L36" s="237"/>
      <c r="M36" s="379"/>
      <c r="N36" s="449"/>
    </row>
    <row r="37" spans="1:14" s="28" customFormat="1" ht="27" customHeight="1">
      <c r="A37" s="457"/>
      <c r="B37" s="209"/>
      <c r="C37" s="209"/>
      <c r="D37" s="209"/>
      <c r="E37" s="209"/>
      <c r="F37" s="208" t="s">
        <v>809</v>
      </c>
      <c r="G37" s="209"/>
      <c r="H37" s="209"/>
      <c r="I37" s="209"/>
      <c r="J37" s="460"/>
      <c r="K37" s="445"/>
      <c r="L37" s="237"/>
      <c r="M37" s="379"/>
      <c r="N37" s="449"/>
    </row>
    <row r="38" spans="1:14" s="28" customFormat="1" ht="88.15" customHeight="1">
      <c r="A38" s="462"/>
      <c r="B38" s="210"/>
      <c r="C38" s="210"/>
      <c r="D38" s="210"/>
      <c r="E38" s="130"/>
      <c r="F38" s="210"/>
      <c r="G38" s="210"/>
      <c r="H38" s="210"/>
      <c r="I38" s="210"/>
      <c r="J38" s="463"/>
      <c r="K38" s="454"/>
      <c r="L38" s="238"/>
      <c r="M38" s="384"/>
      <c r="N38" s="455"/>
    </row>
    <row r="39" spans="1:14" s="28" customFormat="1" ht="99.6" customHeight="1">
      <c r="A39" s="456">
        <v>9</v>
      </c>
      <c r="B39" s="208" t="s">
        <v>761</v>
      </c>
      <c r="C39" s="208">
        <v>135</v>
      </c>
      <c r="D39" s="208" t="s">
        <v>193</v>
      </c>
      <c r="E39" s="230" t="s">
        <v>802</v>
      </c>
      <c r="F39" s="128" t="s">
        <v>793</v>
      </c>
      <c r="G39" s="208"/>
      <c r="H39" s="208" t="s">
        <v>803</v>
      </c>
      <c r="I39" s="208" t="s">
        <v>804</v>
      </c>
      <c r="J39" s="453">
        <v>49750000</v>
      </c>
      <c r="K39" s="444" t="s">
        <v>140</v>
      </c>
      <c r="L39" s="236" t="s">
        <v>805</v>
      </c>
      <c r="M39" s="378" t="s">
        <v>806</v>
      </c>
      <c r="N39" s="448" t="s">
        <v>807</v>
      </c>
    </row>
    <row r="40" spans="1:14" s="28" customFormat="1" ht="78.75" customHeight="1">
      <c r="A40" s="457"/>
      <c r="B40" s="209"/>
      <c r="C40" s="209"/>
      <c r="D40" s="209"/>
      <c r="E40" s="231"/>
      <c r="F40" s="128" t="s">
        <v>808</v>
      </c>
      <c r="G40" s="209"/>
      <c r="H40" s="451"/>
      <c r="I40" s="451"/>
      <c r="J40" s="451"/>
      <c r="K40" s="445"/>
      <c r="L40" s="237"/>
      <c r="M40" s="379"/>
      <c r="N40" s="449"/>
    </row>
    <row r="41" spans="1:14" s="28" customFormat="1" ht="33" customHeight="1">
      <c r="A41" s="457"/>
      <c r="B41" s="209"/>
      <c r="C41" s="209"/>
      <c r="D41" s="209"/>
      <c r="E41" s="232"/>
      <c r="F41" s="208" t="s">
        <v>809</v>
      </c>
      <c r="G41" s="209"/>
      <c r="H41" s="451"/>
      <c r="I41" s="451"/>
      <c r="J41" s="451"/>
      <c r="K41" s="445"/>
      <c r="L41" s="237"/>
      <c r="M41" s="379"/>
      <c r="N41" s="449"/>
    </row>
    <row r="42" spans="1:14" s="28" customFormat="1" ht="86.45" customHeight="1">
      <c r="A42" s="462"/>
      <c r="B42" s="210"/>
      <c r="C42" s="210"/>
      <c r="D42" s="210"/>
      <c r="E42" s="160"/>
      <c r="F42" s="210"/>
      <c r="G42" s="210"/>
      <c r="H42" s="452"/>
      <c r="I42" s="452"/>
      <c r="J42" s="452"/>
      <c r="K42" s="454"/>
      <c r="L42" s="238"/>
      <c r="M42" s="384"/>
      <c r="N42" s="455"/>
    </row>
    <row r="43" spans="1:14" s="28" customFormat="1" ht="63.6" customHeight="1">
      <c r="A43" s="456">
        <v>10</v>
      </c>
      <c r="B43" s="208" t="s">
        <v>761</v>
      </c>
      <c r="C43" s="208">
        <v>136</v>
      </c>
      <c r="D43" s="208" t="s">
        <v>193</v>
      </c>
      <c r="E43" s="208" t="s">
        <v>810</v>
      </c>
      <c r="F43" s="125" t="s">
        <v>811</v>
      </c>
      <c r="G43" s="208" t="s">
        <v>794</v>
      </c>
      <c r="H43" s="208" t="s">
        <v>812</v>
      </c>
      <c r="I43" s="208" t="s">
        <v>813</v>
      </c>
      <c r="J43" s="453">
        <v>79600000</v>
      </c>
      <c r="K43" s="444" t="s">
        <v>140</v>
      </c>
      <c r="L43" s="236" t="s">
        <v>797</v>
      </c>
      <c r="M43" s="378" t="s">
        <v>814</v>
      </c>
      <c r="N43" s="448" t="s">
        <v>815</v>
      </c>
    </row>
    <row r="44" spans="1:14" s="28" customFormat="1" ht="57.6" customHeight="1">
      <c r="A44" s="457"/>
      <c r="B44" s="209"/>
      <c r="C44" s="209"/>
      <c r="D44" s="209"/>
      <c r="E44" s="209"/>
      <c r="F44" s="125" t="s">
        <v>816</v>
      </c>
      <c r="G44" s="209"/>
      <c r="H44" s="209"/>
      <c r="I44" s="209"/>
      <c r="J44" s="460"/>
      <c r="K44" s="445"/>
      <c r="L44" s="237"/>
      <c r="M44" s="379"/>
      <c r="N44" s="449"/>
    </row>
    <row r="45" spans="1:14" s="28" customFormat="1" ht="37.15" customHeight="1">
      <c r="A45" s="457"/>
      <c r="B45" s="209"/>
      <c r="C45" s="209"/>
      <c r="D45" s="209"/>
      <c r="E45" s="209"/>
      <c r="F45" s="208" t="s">
        <v>817</v>
      </c>
      <c r="G45" s="209"/>
      <c r="H45" s="209"/>
      <c r="I45" s="209"/>
      <c r="J45" s="460"/>
      <c r="K45" s="445"/>
      <c r="L45" s="237"/>
      <c r="M45" s="379"/>
      <c r="N45" s="449"/>
    </row>
    <row r="46" spans="1:14" s="28" customFormat="1" ht="120" customHeight="1">
      <c r="A46" s="462"/>
      <c r="B46" s="210"/>
      <c r="C46" s="210"/>
      <c r="D46" s="210"/>
      <c r="E46" s="130"/>
      <c r="F46" s="210"/>
      <c r="G46" s="210"/>
      <c r="H46" s="210"/>
      <c r="I46" s="210"/>
      <c r="J46" s="463"/>
      <c r="K46" s="454"/>
      <c r="L46" s="238"/>
      <c r="M46" s="384"/>
      <c r="N46" s="455"/>
    </row>
    <row r="47" spans="1:14" s="28" customFormat="1" ht="102" customHeight="1">
      <c r="A47" s="456">
        <v>11</v>
      </c>
      <c r="B47" s="208" t="s">
        <v>761</v>
      </c>
      <c r="C47" s="208">
        <v>136</v>
      </c>
      <c r="D47" s="208" t="s">
        <v>193</v>
      </c>
      <c r="E47" s="208" t="s">
        <v>810</v>
      </c>
      <c r="F47" s="125" t="s">
        <v>811</v>
      </c>
      <c r="G47" s="208"/>
      <c r="H47" s="208" t="s">
        <v>812</v>
      </c>
      <c r="I47" s="208" t="s">
        <v>813</v>
      </c>
      <c r="J47" s="453">
        <v>79600000</v>
      </c>
      <c r="K47" s="444" t="s">
        <v>140</v>
      </c>
      <c r="L47" s="236" t="s">
        <v>805</v>
      </c>
      <c r="M47" s="378" t="s">
        <v>806</v>
      </c>
      <c r="N47" s="448" t="s">
        <v>818</v>
      </c>
    </row>
    <row r="48" spans="1:14" s="28" customFormat="1" ht="57.6" customHeight="1">
      <c r="A48" s="457"/>
      <c r="B48" s="209"/>
      <c r="C48" s="209"/>
      <c r="D48" s="209"/>
      <c r="E48" s="209"/>
      <c r="F48" s="125" t="s">
        <v>819</v>
      </c>
      <c r="G48" s="209"/>
      <c r="H48" s="209"/>
      <c r="I48" s="209"/>
      <c r="J48" s="460"/>
      <c r="K48" s="445"/>
      <c r="L48" s="237"/>
      <c r="M48" s="379"/>
      <c r="N48" s="449"/>
    </row>
    <row r="49" spans="1:14" s="28" customFormat="1" ht="37.15" customHeight="1">
      <c r="A49" s="457"/>
      <c r="B49" s="209"/>
      <c r="C49" s="209"/>
      <c r="D49" s="209"/>
      <c r="E49" s="209"/>
      <c r="F49" s="208" t="s">
        <v>820</v>
      </c>
      <c r="G49" s="209"/>
      <c r="H49" s="209"/>
      <c r="I49" s="209"/>
      <c r="J49" s="460"/>
      <c r="K49" s="445"/>
      <c r="L49" s="237"/>
      <c r="M49" s="379"/>
      <c r="N49" s="449"/>
    </row>
    <row r="50" spans="1:14" s="28" customFormat="1" ht="133.15" customHeight="1" thickBot="1">
      <c r="A50" s="458"/>
      <c r="B50" s="459"/>
      <c r="C50" s="459"/>
      <c r="D50" s="459"/>
      <c r="E50" s="141"/>
      <c r="F50" s="459"/>
      <c r="G50" s="459"/>
      <c r="H50" s="459"/>
      <c r="I50" s="459"/>
      <c r="J50" s="461"/>
      <c r="K50" s="446"/>
      <c r="L50" s="447"/>
      <c r="M50" s="380"/>
      <c r="N50" s="450"/>
    </row>
    <row r="51" spans="1:14" s="28" customFormat="1" ht="25.15" customHeight="1" thickBot="1">
      <c r="A51" s="3"/>
      <c r="B51" s="3"/>
      <c r="C51" s="3"/>
      <c r="D51" s="3"/>
      <c r="E51" s="119"/>
      <c r="F51" s="3"/>
      <c r="G51" s="3"/>
      <c r="H51" s="3"/>
      <c r="I51" s="3"/>
      <c r="J51" s="120"/>
      <c r="K51" s="121"/>
      <c r="L51" s="29"/>
      <c r="M51" s="122"/>
      <c r="N51" s="29"/>
    </row>
    <row r="52" spans="1:14" ht="15" thickBot="1">
      <c r="I52" s="97" t="s">
        <v>130</v>
      </c>
      <c r="J52" s="11">
        <f>SUM(J7:J50)</f>
        <v>1551825000</v>
      </c>
      <c r="K52" s="98"/>
      <c r="M52" s="21"/>
      <c r="N52" s="21"/>
    </row>
    <row r="53" spans="1:14">
      <c r="I53" s="18"/>
      <c r="J53" s="4"/>
      <c r="K53" s="28"/>
      <c r="M53" s="21"/>
      <c r="N53" s="21"/>
    </row>
    <row r="54" spans="1:14">
      <c r="J54" s="21"/>
      <c r="K54" s="28"/>
      <c r="M54" s="21"/>
      <c r="N54" s="21"/>
    </row>
  </sheetData>
  <mergeCells count="157">
    <mergeCell ref="A2:F2"/>
    <mergeCell ref="B5:K5"/>
    <mergeCell ref="A7:A10"/>
    <mergeCell ref="B7:B10"/>
    <mergeCell ref="C7:C10"/>
    <mergeCell ref="D7:D10"/>
    <mergeCell ref="E7:E9"/>
    <mergeCell ref="H7:H10"/>
    <mergeCell ref="I7:I10"/>
    <mergeCell ref="J7:J10"/>
    <mergeCell ref="K7:K10"/>
    <mergeCell ref="G7:G10"/>
    <mergeCell ref="L5:N5"/>
    <mergeCell ref="F9:F10"/>
    <mergeCell ref="H11:H14"/>
    <mergeCell ref="I11:I14"/>
    <mergeCell ref="J11:J14"/>
    <mergeCell ref="A19:A22"/>
    <mergeCell ref="B19:B22"/>
    <mergeCell ref="C19:C22"/>
    <mergeCell ref="D19:D22"/>
    <mergeCell ref="E19:E21"/>
    <mergeCell ref="H19:H22"/>
    <mergeCell ref="I19:I22"/>
    <mergeCell ref="J19:J22"/>
    <mergeCell ref="F21:F22"/>
    <mergeCell ref="G19:G22"/>
    <mergeCell ref="A15:A18"/>
    <mergeCell ref="B15:B18"/>
    <mergeCell ref="C15:C18"/>
    <mergeCell ref="D15:D18"/>
    <mergeCell ref="E15:E17"/>
    <mergeCell ref="I15:I18"/>
    <mergeCell ref="G15:G18"/>
    <mergeCell ref="G11:G14"/>
    <mergeCell ref="H15:H18"/>
    <mergeCell ref="A11:A14"/>
    <mergeCell ref="B11:B14"/>
    <mergeCell ref="C11:C14"/>
    <mergeCell ref="A31:A34"/>
    <mergeCell ref="B31:B34"/>
    <mergeCell ref="C31:C34"/>
    <mergeCell ref="D31:D34"/>
    <mergeCell ref="F45:F46"/>
    <mergeCell ref="G31:G34"/>
    <mergeCell ref="A39:A42"/>
    <mergeCell ref="B39:B42"/>
    <mergeCell ref="D11:D14"/>
    <mergeCell ref="E11:E13"/>
    <mergeCell ref="F13:F14"/>
    <mergeCell ref="D39:D42"/>
    <mergeCell ref="E39:E41"/>
    <mergeCell ref="G39:G42"/>
    <mergeCell ref="E27:E29"/>
    <mergeCell ref="F29:F30"/>
    <mergeCell ref="F17:F18"/>
    <mergeCell ref="E31:E33"/>
    <mergeCell ref="F33:F34"/>
    <mergeCell ref="A43:A46"/>
    <mergeCell ref="B43:B46"/>
    <mergeCell ref="C43:C46"/>
    <mergeCell ref="D43:D46"/>
    <mergeCell ref="E43:E45"/>
    <mergeCell ref="H43:H46"/>
    <mergeCell ref="I43:I46"/>
    <mergeCell ref="J43:J46"/>
    <mergeCell ref="K19:K22"/>
    <mergeCell ref="A27:A30"/>
    <mergeCell ref="B27:B30"/>
    <mergeCell ref="C27:C30"/>
    <mergeCell ref="D27:D30"/>
    <mergeCell ref="J27:J30"/>
    <mergeCell ref="K27:K30"/>
    <mergeCell ref="G27:G30"/>
    <mergeCell ref="F25:F26"/>
    <mergeCell ref="K31:K34"/>
    <mergeCell ref="H27:H30"/>
    <mergeCell ref="I27:I30"/>
    <mergeCell ref="H31:H34"/>
    <mergeCell ref="I31:I34"/>
    <mergeCell ref="J31:J34"/>
    <mergeCell ref="A23:A26"/>
    <mergeCell ref="B23:B26"/>
    <mergeCell ref="C23:C26"/>
    <mergeCell ref="M15:M18"/>
    <mergeCell ref="N15:N18"/>
    <mergeCell ref="M7:M10"/>
    <mergeCell ref="N7:N10"/>
    <mergeCell ref="M19:M22"/>
    <mergeCell ref="N19:N22"/>
    <mergeCell ref="H23:H26"/>
    <mergeCell ref="I23:I26"/>
    <mergeCell ref="J23:J26"/>
    <mergeCell ref="L11:L14"/>
    <mergeCell ref="M11:M14"/>
    <mergeCell ref="N11:N14"/>
    <mergeCell ref="K11:K14"/>
    <mergeCell ref="L19:L22"/>
    <mergeCell ref="L7:L10"/>
    <mergeCell ref="J15:J18"/>
    <mergeCell ref="M23:M26"/>
    <mergeCell ref="N23:N26"/>
    <mergeCell ref="C39:C42"/>
    <mergeCell ref="K15:K18"/>
    <mergeCell ref="L15:L18"/>
    <mergeCell ref="L31:L34"/>
    <mergeCell ref="L27:L30"/>
    <mergeCell ref="A35:A38"/>
    <mergeCell ref="B35:B38"/>
    <mergeCell ref="C35:C38"/>
    <mergeCell ref="D35:D38"/>
    <mergeCell ref="E35:E37"/>
    <mergeCell ref="G35:G38"/>
    <mergeCell ref="H35:H38"/>
    <mergeCell ref="I35:I38"/>
    <mergeCell ref="J35:J38"/>
    <mergeCell ref="F37:F38"/>
    <mergeCell ref="L39:L42"/>
    <mergeCell ref="K23:K26"/>
    <mergeCell ref="L23:L26"/>
    <mergeCell ref="M31:M34"/>
    <mergeCell ref="N31:N34"/>
    <mergeCell ref="M27:M30"/>
    <mergeCell ref="N27:N30"/>
    <mergeCell ref="K35:K38"/>
    <mergeCell ref="L35:L38"/>
    <mergeCell ref="M35:M38"/>
    <mergeCell ref="N35:N38"/>
    <mergeCell ref="D23:D26"/>
    <mergeCell ref="E23:E25"/>
    <mergeCell ref="G23:G26"/>
    <mergeCell ref="A47:A50"/>
    <mergeCell ref="B47:B50"/>
    <mergeCell ref="C47:C50"/>
    <mergeCell ref="D47:D50"/>
    <mergeCell ref="E47:E49"/>
    <mergeCell ref="G47:G50"/>
    <mergeCell ref="H47:H50"/>
    <mergeCell ref="I47:I50"/>
    <mergeCell ref="J47:J50"/>
    <mergeCell ref="F49:F50"/>
    <mergeCell ref="K47:K50"/>
    <mergeCell ref="L47:L50"/>
    <mergeCell ref="M47:M50"/>
    <mergeCell ref="N47:N50"/>
    <mergeCell ref="H39:H42"/>
    <mergeCell ref="I39:I42"/>
    <mergeCell ref="J39:J42"/>
    <mergeCell ref="F41:F42"/>
    <mergeCell ref="G43:G46"/>
    <mergeCell ref="K39:K42"/>
    <mergeCell ref="M39:M42"/>
    <mergeCell ref="N39:N42"/>
    <mergeCell ref="L43:L46"/>
    <mergeCell ref="M43:M46"/>
    <mergeCell ref="N43:N46"/>
    <mergeCell ref="K43:K46"/>
  </mergeCells>
  <phoneticPr fontId="23" type="noConversion"/>
  <printOptions gridLines="1"/>
  <pageMargins left="0.7" right="0.7" top="0.75" bottom="0.75" header="0.3" footer="0.3"/>
  <pageSetup paperSize="8" scale="56"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N28"/>
  <sheetViews>
    <sheetView zoomScale="55" zoomScaleNormal="55" workbookViewId="0">
      <selection sqref="A1:XFD1048576"/>
    </sheetView>
  </sheetViews>
  <sheetFormatPr defaultColWidth="9.140625" defaultRowHeight="14.45"/>
  <cols>
    <col min="1" max="1" width="9.140625" style="167"/>
    <col min="2" max="2" width="17" style="167" customWidth="1"/>
    <col min="3" max="3" width="14.5703125" style="167" customWidth="1"/>
    <col min="4" max="4" width="23.5703125" style="185" customWidth="1"/>
    <col min="5" max="6" width="25.28515625" style="185" customWidth="1"/>
    <col min="7" max="7" width="21.42578125" style="185" customWidth="1"/>
    <col min="8" max="8" width="32.42578125" style="185" customWidth="1"/>
    <col min="9" max="9" width="21.140625" style="185" customWidth="1"/>
    <col min="10" max="10" width="16.28515625" style="167" customWidth="1"/>
    <col min="11" max="11" width="16.42578125" style="167" customWidth="1"/>
    <col min="12" max="12" width="12.42578125" style="167" customWidth="1"/>
    <col min="13" max="13" width="17.28515625" style="167" customWidth="1"/>
    <col min="14" max="14" width="18.28515625" style="167" customWidth="1"/>
    <col min="15" max="16384" width="9.140625" style="167"/>
  </cols>
  <sheetData>
    <row r="2" spans="1:14" s="186" customFormat="1" ht="29.25" customHeight="1">
      <c r="A2" s="472" t="s">
        <v>821</v>
      </c>
      <c r="B2" s="472"/>
      <c r="C2" s="472"/>
      <c r="D2" s="472"/>
      <c r="E2" s="472"/>
      <c r="F2" s="472"/>
      <c r="G2" s="183"/>
      <c r="H2" s="184"/>
      <c r="I2" s="185"/>
      <c r="M2" s="167"/>
      <c r="N2" s="187"/>
    </row>
    <row r="3" spans="1:14" s="186" customFormat="1" ht="31.9" customHeight="1">
      <c r="A3" s="188"/>
      <c r="B3" s="188"/>
      <c r="C3" s="188"/>
      <c r="D3" s="189"/>
      <c r="E3" s="190"/>
      <c r="F3" s="190"/>
      <c r="G3" s="190"/>
      <c r="H3" s="185"/>
      <c r="I3" s="185"/>
      <c r="M3" s="167"/>
      <c r="N3" s="187"/>
    </row>
    <row r="4" spans="1:14" s="195" customFormat="1" ht="29.25" customHeight="1" thickBot="1">
      <c r="A4" s="191"/>
      <c r="B4" s="192"/>
      <c r="C4" s="193"/>
      <c r="D4" s="189"/>
      <c r="E4" s="194"/>
      <c r="F4" s="190"/>
      <c r="G4" s="190"/>
      <c r="H4" s="190"/>
      <c r="I4" s="190"/>
      <c r="L4" s="191"/>
      <c r="M4" s="167"/>
      <c r="N4" s="196"/>
    </row>
    <row r="5" spans="1:14" ht="31.5" customHeight="1">
      <c r="A5" s="197"/>
      <c r="B5" s="473" t="s">
        <v>1</v>
      </c>
      <c r="C5" s="473"/>
      <c r="D5" s="473"/>
      <c r="E5" s="473"/>
      <c r="F5" s="473"/>
      <c r="G5" s="473"/>
      <c r="H5" s="473"/>
      <c r="I5" s="473"/>
      <c r="J5" s="473"/>
      <c r="K5" s="473"/>
      <c r="L5" s="474" t="s">
        <v>2</v>
      </c>
      <c r="M5" s="475"/>
      <c r="N5" s="476"/>
    </row>
    <row r="6" spans="1:14" ht="101.45" thickBot="1">
      <c r="A6" s="198" t="s">
        <v>3</v>
      </c>
      <c r="B6" s="199" t="s">
        <v>4</v>
      </c>
      <c r="C6" s="199" t="s">
        <v>5</v>
      </c>
      <c r="D6" s="199" t="s">
        <v>132</v>
      </c>
      <c r="E6" s="199" t="s">
        <v>7</v>
      </c>
      <c r="F6" s="199" t="s">
        <v>8</v>
      </c>
      <c r="G6" s="199" t="s">
        <v>9</v>
      </c>
      <c r="H6" s="199" t="s">
        <v>10</v>
      </c>
      <c r="I6" s="199" t="s">
        <v>11</v>
      </c>
      <c r="J6" s="199" t="s">
        <v>12</v>
      </c>
      <c r="K6" s="199" t="s">
        <v>13</v>
      </c>
      <c r="L6" s="200" t="s">
        <v>14</v>
      </c>
      <c r="M6" s="200" t="s">
        <v>15</v>
      </c>
      <c r="N6" s="201" t="s">
        <v>16</v>
      </c>
    </row>
    <row r="7" spans="1:14" ht="97.15" customHeight="1">
      <c r="A7" s="482">
        <v>1</v>
      </c>
      <c r="B7" s="485" t="s">
        <v>623</v>
      </c>
      <c r="C7" s="485">
        <v>346</v>
      </c>
      <c r="D7" s="471" t="s">
        <v>822</v>
      </c>
      <c r="E7" s="471" t="s">
        <v>823</v>
      </c>
      <c r="F7" s="166" t="s">
        <v>824</v>
      </c>
      <c r="G7" s="471" t="s">
        <v>34</v>
      </c>
      <c r="H7" s="471" t="s">
        <v>825</v>
      </c>
      <c r="I7" s="471" t="s">
        <v>826</v>
      </c>
      <c r="J7" s="479">
        <v>3000000</v>
      </c>
      <c r="K7" s="471" t="s">
        <v>24</v>
      </c>
      <c r="L7" s="480" t="s">
        <v>827</v>
      </c>
      <c r="M7" s="477" t="s">
        <v>828</v>
      </c>
      <c r="N7" s="478" t="s">
        <v>829</v>
      </c>
    </row>
    <row r="8" spans="1:14" ht="94.9" customHeight="1">
      <c r="A8" s="483"/>
      <c r="B8" s="471"/>
      <c r="C8" s="471"/>
      <c r="D8" s="471"/>
      <c r="E8" s="471"/>
      <c r="F8" s="168" t="s">
        <v>830</v>
      </c>
      <c r="G8" s="471"/>
      <c r="H8" s="471"/>
      <c r="I8" s="471"/>
      <c r="J8" s="479"/>
      <c r="K8" s="471"/>
      <c r="L8" s="480"/>
      <c r="M8" s="477"/>
      <c r="N8" s="478"/>
    </row>
    <row r="9" spans="1:14" ht="63" customHeight="1">
      <c r="A9" s="484"/>
      <c r="B9" s="486"/>
      <c r="C9" s="486"/>
      <c r="D9" s="471"/>
      <c r="E9" s="471"/>
      <c r="F9" s="174" t="s">
        <v>101</v>
      </c>
      <c r="G9" s="471"/>
      <c r="H9" s="471"/>
      <c r="I9" s="471"/>
      <c r="J9" s="479"/>
      <c r="K9" s="471"/>
      <c r="L9" s="480"/>
      <c r="M9" s="477"/>
      <c r="N9" s="478"/>
    </row>
    <row r="10" spans="1:14" s="169" customFormat="1" ht="103.15" customHeight="1">
      <c r="A10" s="487">
        <v>2</v>
      </c>
      <c r="B10" s="481" t="s">
        <v>623</v>
      </c>
      <c r="C10" s="481">
        <v>346</v>
      </c>
      <c r="D10" s="481" t="s">
        <v>831</v>
      </c>
      <c r="E10" s="481" t="s">
        <v>832</v>
      </c>
      <c r="F10" s="168" t="s">
        <v>824</v>
      </c>
      <c r="G10" s="481" t="s">
        <v>34</v>
      </c>
      <c r="H10" s="481" t="s">
        <v>833</v>
      </c>
      <c r="I10" s="481" t="s">
        <v>834</v>
      </c>
      <c r="J10" s="490">
        <v>4000000</v>
      </c>
      <c r="K10" s="481" t="s">
        <v>24</v>
      </c>
      <c r="L10" s="491" t="s">
        <v>827</v>
      </c>
      <c r="M10" s="488" t="s">
        <v>828</v>
      </c>
      <c r="N10" s="489" t="s">
        <v>829</v>
      </c>
    </row>
    <row r="11" spans="1:14" s="169" customFormat="1" ht="51.6" customHeight="1">
      <c r="A11" s="483"/>
      <c r="B11" s="471"/>
      <c r="C11" s="471"/>
      <c r="D11" s="471"/>
      <c r="E11" s="471"/>
      <c r="F11" s="168" t="s">
        <v>830</v>
      </c>
      <c r="G11" s="471"/>
      <c r="H11" s="471"/>
      <c r="I11" s="471"/>
      <c r="J11" s="479"/>
      <c r="K11" s="471"/>
      <c r="L11" s="480"/>
      <c r="M11" s="477"/>
      <c r="N11" s="478"/>
    </row>
    <row r="12" spans="1:14" s="169" customFormat="1" ht="72.599999999999994" customHeight="1">
      <c r="A12" s="484"/>
      <c r="B12" s="486"/>
      <c r="C12" s="486"/>
      <c r="D12" s="486"/>
      <c r="E12" s="471"/>
      <c r="F12" s="174" t="s">
        <v>101</v>
      </c>
      <c r="G12" s="471"/>
      <c r="H12" s="471"/>
      <c r="I12" s="471"/>
      <c r="J12" s="479"/>
      <c r="K12" s="471"/>
      <c r="L12" s="480"/>
      <c r="M12" s="477"/>
      <c r="N12" s="478"/>
    </row>
    <row r="13" spans="1:14" s="164" customFormat="1" ht="60.6" customHeight="1">
      <c r="A13" s="492">
        <v>3</v>
      </c>
      <c r="B13" s="208" t="s">
        <v>623</v>
      </c>
      <c r="C13" s="250">
        <v>349</v>
      </c>
      <c r="D13" s="208" t="s">
        <v>835</v>
      </c>
      <c r="E13" s="208" t="s">
        <v>836</v>
      </c>
      <c r="F13" s="128" t="s">
        <v>837</v>
      </c>
      <c r="G13" s="208" t="s">
        <v>838</v>
      </c>
      <c r="H13" s="208" t="s">
        <v>839</v>
      </c>
      <c r="I13" s="208" t="s">
        <v>840</v>
      </c>
      <c r="J13" s="239">
        <v>5000000</v>
      </c>
      <c r="K13" s="208" t="s">
        <v>140</v>
      </c>
      <c r="L13" s="236" t="s">
        <v>841</v>
      </c>
      <c r="M13" s="236" t="s">
        <v>842</v>
      </c>
      <c r="N13" s="448" t="s">
        <v>843</v>
      </c>
    </row>
    <row r="14" spans="1:14" s="164" customFormat="1" ht="89.45" customHeight="1">
      <c r="A14" s="493"/>
      <c r="B14" s="209"/>
      <c r="C14" s="251"/>
      <c r="D14" s="209"/>
      <c r="E14" s="209"/>
      <c r="F14" s="128" t="s">
        <v>844</v>
      </c>
      <c r="G14" s="209"/>
      <c r="H14" s="209"/>
      <c r="I14" s="209"/>
      <c r="J14" s="240"/>
      <c r="K14" s="209"/>
      <c r="L14" s="237"/>
      <c r="M14" s="237"/>
      <c r="N14" s="449"/>
    </row>
    <row r="15" spans="1:14" s="164" customFormat="1" ht="85.9" customHeight="1">
      <c r="A15" s="494"/>
      <c r="B15" s="210"/>
      <c r="C15" s="251"/>
      <c r="D15" s="209"/>
      <c r="E15" s="210"/>
      <c r="F15" s="126" t="s">
        <v>845</v>
      </c>
      <c r="G15" s="209"/>
      <c r="H15" s="209"/>
      <c r="I15" s="209"/>
      <c r="J15" s="240"/>
      <c r="K15" s="209"/>
      <c r="L15" s="237"/>
      <c r="M15" s="237"/>
      <c r="N15" s="449"/>
    </row>
    <row r="16" spans="1:14" s="103" customFormat="1" ht="140.44999999999999" customHeight="1">
      <c r="A16" s="498">
        <v>4</v>
      </c>
      <c r="B16" s="495" t="s">
        <v>623</v>
      </c>
      <c r="C16" s="495">
        <v>349</v>
      </c>
      <c r="D16" s="495" t="s">
        <v>846</v>
      </c>
      <c r="E16" s="495" t="s">
        <v>836</v>
      </c>
      <c r="F16" s="165" t="s">
        <v>847</v>
      </c>
      <c r="G16" s="495"/>
      <c r="H16" s="495" t="s">
        <v>839</v>
      </c>
      <c r="I16" s="495" t="s">
        <v>840</v>
      </c>
      <c r="J16" s="512">
        <v>4500000</v>
      </c>
      <c r="K16" s="495" t="s">
        <v>140</v>
      </c>
      <c r="L16" s="506" t="s">
        <v>701</v>
      </c>
      <c r="M16" s="506" t="s">
        <v>848</v>
      </c>
      <c r="N16" s="509" t="s">
        <v>849</v>
      </c>
    </row>
    <row r="17" spans="1:14" s="103" customFormat="1" ht="76.150000000000006" customHeight="1">
      <c r="A17" s="499"/>
      <c r="B17" s="501"/>
      <c r="C17" s="501"/>
      <c r="D17" s="501"/>
      <c r="E17" s="501"/>
      <c r="F17" s="165" t="s">
        <v>850</v>
      </c>
      <c r="G17" s="501"/>
      <c r="H17" s="501"/>
      <c r="I17" s="501"/>
      <c r="J17" s="513"/>
      <c r="K17" s="501"/>
      <c r="L17" s="507"/>
      <c r="M17" s="507"/>
      <c r="N17" s="510"/>
    </row>
    <row r="18" spans="1:14" s="103" customFormat="1" ht="14.25" customHeight="1">
      <c r="A18" s="499"/>
      <c r="B18" s="501"/>
      <c r="C18" s="501"/>
      <c r="D18" s="501"/>
      <c r="E18" s="501"/>
      <c r="F18" s="495" t="s">
        <v>659</v>
      </c>
      <c r="G18" s="501"/>
      <c r="H18" s="501"/>
      <c r="I18" s="501"/>
      <c r="J18" s="513"/>
      <c r="K18" s="501"/>
      <c r="L18" s="507"/>
      <c r="M18" s="507"/>
      <c r="N18" s="510"/>
    </row>
    <row r="19" spans="1:14" s="103" customFormat="1" ht="74.25" customHeight="1" thickBot="1">
      <c r="A19" s="500"/>
      <c r="B19" s="496"/>
      <c r="C19" s="496"/>
      <c r="D19" s="496"/>
      <c r="E19" s="496"/>
      <c r="F19" s="496"/>
      <c r="G19" s="496"/>
      <c r="H19" s="496"/>
      <c r="I19" s="496"/>
      <c r="J19" s="514"/>
      <c r="K19" s="496"/>
      <c r="L19" s="508"/>
      <c r="M19" s="508"/>
      <c r="N19" s="511"/>
    </row>
    <row r="20" spans="1:14" ht="15" thickBot="1">
      <c r="B20" s="502"/>
      <c r="C20" s="502"/>
      <c r="D20" s="503"/>
      <c r="E20" s="503"/>
      <c r="I20" s="190"/>
      <c r="J20" s="202"/>
    </row>
    <row r="21" spans="1:14" ht="15" thickBot="1">
      <c r="B21" s="504"/>
      <c r="C21" s="555"/>
      <c r="D21" s="505"/>
      <c r="E21" s="503"/>
      <c r="I21" s="97" t="s">
        <v>130</v>
      </c>
      <c r="J21" s="11">
        <f>SUM(J7:J19)</f>
        <v>16500000</v>
      </c>
    </row>
    <row r="22" spans="1:14">
      <c r="B22" s="504"/>
      <c r="C22" s="555"/>
      <c r="D22" s="505"/>
      <c r="E22" s="503"/>
    </row>
    <row r="23" spans="1:14">
      <c r="B23" s="203"/>
      <c r="E23" s="190"/>
      <c r="F23" s="190"/>
      <c r="G23" s="190"/>
    </row>
    <row r="24" spans="1:14">
      <c r="B24" s="497"/>
      <c r="C24" s="497"/>
      <c r="E24" s="190"/>
      <c r="F24" s="190"/>
      <c r="G24" s="190"/>
    </row>
    <row r="25" spans="1:14">
      <c r="F25" s="190"/>
      <c r="G25" s="190"/>
    </row>
    <row r="26" spans="1:14">
      <c r="F26" s="190"/>
      <c r="G26" s="190"/>
    </row>
    <row r="27" spans="1:14">
      <c r="F27" s="190"/>
      <c r="G27" s="190"/>
    </row>
    <row r="28" spans="1:14">
      <c r="F28" s="190"/>
      <c r="G28" s="190"/>
    </row>
  </sheetData>
  <mergeCells count="63">
    <mergeCell ref="M16:M19"/>
    <mergeCell ref="N16:N19"/>
    <mergeCell ref="G16:G19"/>
    <mergeCell ref="H16:H19"/>
    <mergeCell ref="I16:I19"/>
    <mergeCell ref="J16:J19"/>
    <mergeCell ref="K16:K19"/>
    <mergeCell ref="L16:L19"/>
    <mergeCell ref="F18:F19"/>
    <mergeCell ref="B24:C24"/>
    <mergeCell ref="A16:A19"/>
    <mergeCell ref="B16:B19"/>
    <mergeCell ref="C16:C19"/>
    <mergeCell ref="D16:D19"/>
    <mergeCell ref="E16:E19"/>
    <mergeCell ref="B20:C20"/>
    <mergeCell ref="D20:E20"/>
    <mergeCell ref="B21:B22"/>
    <mergeCell ref="C21:C22"/>
    <mergeCell ref="D21:D22"/>
    <mergeCell ref="E21:E22"/>
    <mergeCell ref="C13:C15"/>
    <mergeCell ref="D13:D15"/>
    <mergeCell ref="E13:E15"/>
    <mergeCell ref="A13:A15"/>
    <mergeCell ref="B13:B15"/>
    <mergeCell ref="G13:G15"/>
    <mergeCell ref="H13:H15"/>
    <mergeCell ref="I13:I15"/>
    <mergeCell ref="M10:M12"/>
    <mergeCell ref="N10:N12"/>
    <mergeCell ref="I10:I12"/>
    <mergeCell ref="J10:J12"/>
    <mergeCell ref="K10:K12"/>
    <mergeCell ref="L10:L12"/>
    <mergeCell ref="G10:G12"/>
    <mergeCell ref="H10:H12"/>
    <mergeCell ref="J13:J15"/>
    <mergeCell ref="K13:K15"/>
    <mergeCell ref="L13:L15"/>
    <mergeCell ref="M13:M15"/>
    <mergeCell ref="N13:N15"/>
    <mergeCell ref="E10:E12"/>
    <mergeCell ref="A7:A9"/>
    <mergeCell ref="B7:B9"/>
    <mergeCell ref="C7:C9"/>
    <mergeCell ref="A10:A12"/>
    <mergeCell ref="B10:B12"/>
    <mergeCell ref="C10:C12"/>
    <mergeCell ref="D10:D12"/>
    <mergeCell ref="G7:G9"/>
    <mergeCell ref="A2:F2"/>
    <mergeCell ref="B5:K5"/>
    <mergeCell ref="L5:N5"/>
    <mergeCell ref="D7:D9"/>
    <mergeCell ref="E7:E9"/>
    <mergeCell ref="H7:H9"/>
    <mergeCell ref="M7:M9"/>
    <mergeCell ref="N7:N9"/>
    <mergeCell ref="I7:I9"/>
    <mergeCell ref="J7:J9"/>
    <mergeCell ref="K7:K9"/>
    <mergeCell ref="L7:L9"/>
  </mergeCells>
  <printOptions gridLines="1"/>
  <pageMargins left="0.7" right="0.7" top="0.75" bottom="0.75" header="0.3" footer="0.3"/>
  <pageSetup paperSize="8" scale="7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18c3294-53f0-4155-a5e6-195615a26fad">
      <Terms xmlns="http://schemas.microsoft.com/office/infopath/2007/PartnerControls"/>
    </lcf76f155ced4ddcb4097134ff3c332f>
    <TaxCatchAll xmlns="ae578374-cde9-403a-bf70-6d4991e04cd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282552445DC84094AC789CDC7E3612" ma:contentTypeVersion="10" ma:contentTypeDescription="Create a new document." ma:contentTypeScope="" ma:versionID="a2723944fd61b950e1fce0f6a3e906c9">
  <xsd:schema xmlns:xsd="http://www.w3.org/2001/XMLSchema" xmlns:xs="http://www.w3.org/2001/XMLSchema" xmlns:p="http://schemas.microsoft.com/office/2006/metadata/properties" xmlns:ns2="818c3294-53f0-4155-a5e6-195615a26fad" xmlns:ns3="ae578374-cde9-403a-bf70-6d4991e04cd0" targetNamespace="http://schemas.microsoft.com/office/2006/metadata/properties" ma:root="true" ma:fieldsID="7204b585b9f49de3e0509c69f037b215" ns2:_="" ns3:_="">
    <xsd:import namespace="818c3294-53f0-4155-a5e6-195615a26fad"/>
    <xsd:import namespace="ae578374-cde9-403a-bf70-6d4991e04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8c3294-53f0-4155-a5e6-195615a26f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4a520e9-238f-4391-a566-21dd4247477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578374-cde9-403a-bf70-6d4991e04cd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019004d-bf87-4253-a271-958b9a07f90b}" ma:internalName="TaxCatchAll" ma:showField="CatchAllData" ma:web="ae578374-cde9-403a-bf70-6d4991e04c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49E499-F6B0-4BE3-BC75-80681E5D941A}"/>
</file>

<file path=customXml/itemProps2.xml><?xml version="1.0" encoding="utf-8"?>
<ds:datastoreItem xmlns:ds="http://schemas.openxmlformats.org/officeDocument/2006/customXml" ds:itemID="{EB59A6FF-4F15-43D2-B938-402C8112A8CE}"/>
</file>

<file path=customXml/itemProps3.xml><?xml version="1.0" encoding="utf-8"?>
<ds:datastoreItem xmlns:ds="http://schemas.openxmlformats.org/officeDocument/2006/customXml" ds:itemID="{AD2103E8-7F60-4F6B-AC7E-704781A5CA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Irina</dc:creator>
  <cp:keywords/>
  <dc:description/>
  <cp:lastModifiedBy>Cristina Felicia Dominic</cp:lastModifiedBy>
  <cp:revision>31</cp:revision>
  <dcterms:created xsi:type="dcterms:W3CDTF">2022-06-15T05:50:36Z</dcterms:created>
  <dcterms:modified xsi:type="dcterms:W3CDTF">2024-02-15T06:23:05Z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0x010100A3282552445DC84094AC789CDC7E3612</vt:lpwstr>
  </property>
  <property fmtid="{D5CDD505-2E9C-101B-9397-08002B2CF9AE}" pid="3" name="MediaServiceImageTags">
    <vt:lpwstr/>
  </property>
</Properties>
</file>